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hreat Leaderboard" sheetId="1" r:id="rId4"/>
    <sheet state="visible" name="Competitive analysis" sheetId="2" r:id="rId5"/>
    <sheet state="visible" name="How to read this" sheetId="3" r:id="rId6"/>
  </sheets>
  <definedNames>
    <definedName name="Days">#ref!</definedName>
  </definedNames>
  <calcPr/>
  <extLst>
    <ext uri="GoogleSheetsCustomDataVersion2">
      <go:sheetsCustomData xmlns:go="http://customooxmlschemas.google.com/" r:id="rId7" roundtripDataChecksum="UvVP0gFHLPuhPbDN/L7kw7yjAYq6vdMHe1JMe1I0G6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6">
      <text>
        <t xml:space="preserve">======
ID#AAAB-pfmSN0
None    (2026-06-28 12:55:39)
100 is the perfect score - Wikipedia has 99.</t>
      </text>
    </comment>
    <comment authorId="0" ref="B19">
      <text>
        <t xml:space="preserve">======
ID#AAAB-pfmSNo
None    (2026-06-28 12:55:39)
Average time in days an ad is live.</t>
      </text>
    </comment>
    <comment authorId="0" ref="B17">
      <text>
        <t xml:space="preserve">======
ID#AAAB-pfmSNs
None    (2026-06-28 12:55:39)
Number of new ads published per month</t>
      </text>
    </comment>
    <comment authorId="0" ref="B13">
      <text>
        <t xml:space="preserve">======
ID#AAAB-pfmSN8
None    (2026-06-28 12:55:39)
How many emails they're sending to Lost Checkouts?</t>
      </text>
    </comment>
    <comment authorId="0" ref="B12">
      <text>
        <t xml:space="preserve">======
ID#AAAB-pfmSN4
None    (2026-06-28 12:55:39)
How many emails they're sending to new subscribers?</t>
      </text>
    </comment>
    <comment authorId="0" ref="B11">
      <text>
        <t xml:space="preserve">======
ID#AAAB-pfmSOU
None    (2026-06-28 12:55:39)
The software they're using to send emails</t>
      </text>
    </comment>
    <comment authorId="0" ref="B9">
      <text>
        <t xml:space="preserve">======
ID#AAAB-pfmSOQ
None    (2026-06-28 12:55:39)
Above 5k is way too heavy. Anything below 2k is perfect. This has a direct impact on your Open rates and your Promotional Tab rate.</t>
      </text>
    </comment>
    <comment authorId="0" ref="B8">
      <text>
        <t xml:space="preserve">======
ID#AAAB-pfmSNw
None    (2026-06-28 12:55:39)
Anything below -2 is perfect - between -2 and 0, you're at risk of being labeled as spam. Above 0, you're likely to be marked spam by most email providers.</t>
      </text>
    </comment>
    <comment authorId="0" ref="B7">
      <text>
        <t xml:space="preserve">======
ID#AAAB-pfmSOM
None    (2026-06-28 12:55:39)
100% would be a perfect emails, in terms of Open Rate optimization, Click rate and Deliverability.</t>
      </text>
    </comment>
    <comment authorId="0" ref="B6">
      <text>
        <t xml:space="preserve">======
ID#AAAB-pfmSOE
None    (2026-06-28 12:55:39)
% of emails that are promotional emails</t>
      </text>
    </comment>
    <comment authorId="0" ref="B5">
      <text>
        <t xml:space="preserve">======
ID#AAAB-pfmSOA
None    (2026-06-28 12:55:39)
Frequency of emails sent</t>
      </text>
    </comment>
    <comment authorId="0" ref="B4">
      <text>
        <t xml:space="preserve">======
ID#AAAB-pfmSOI
None    (2026-06-28 12:55:39)
# of emails sent on average per month</t>
      </text>
    </comment>
  </commentList>
  <extLst>
    <ext uri="GoogleSheetsCustomDataVersion2">
      <go:sheetsCustomData xmlns:go="http://customooxmlschemas.google.com/" r:id="rId1" roundtripDataSignature="AMtx7mgeQgxA50tB9O8yzCDLEDWbIDHfiQ=="/>
    </ext>
  </extLst>
</comments>
</file>

<file path=xl/sharedStrings.xml><?xml version="1.0" encoding="utf-8"?>
<sst xmlns="http://schemas.openxmlformats.org/spreadsheetml/2006/main" count="123" uniqueCount="110">
  <si>
    <t>COMPETITOR THREAT LEADERBOARD</t>
  </si>
  <si>
    <t>Auto-scored from the real data in the next tab. Higher score = bigger threat. Blue cells are yours to edit.</t>
  </si>
  <si>
    <t>Weights (edit blue, total 100%)</t>
  </si>
  <si>
    <t>Company</t>
  </si>
  <si>
    <t>SEO &amp;
Traffic</t>
  </si>
  <si>
    <t>Ads &amp;
Velocity</t>
  </si>
  <si>
    <t>Email &amp;
Lifecycle</t>
  </si>
  <si>
    <t>Sentiment
(1-5)</t>
  </si>
  <si>
    <t>Threat Score
(/100)</t>
  </si>
  <si>
    <t>Rank</t>
  </si>
  <si>
    <t>Action</t>
  </si>
  <si>
    <t>Top strength (data)</t>
  </si>
  <si>
    <t>SEO &amp; Traffic</t>
  </si>
  <si>
    <t>Ads &amp; Velocity</t>
  </si>
  <si>
    <t>Email &amp; Lifecycle</t>
  </si>
  <si>
    <t>Your Company</t>
  </si>
  <si>
    <t>Glossier</t>
  </si>
  <si>
    <t>Lululemon</t>
  </si>
  <si>
    <t>Vuori</t>
  </si>
  <si>
    <t>Frank Body</t>
  </si>
  <si>
    <t>Action key:  70+ = Watch weekly   •   45-69 = Watch monthly   •   under 45 = Safe to ignore.   Scores are 0-100, where 100 = strongest of the example brands on that pillar.</t>
  </si>
  <si>
    <t>SCORE DETAIL — how each pillar is built</t>
  </si>
  <si>
    <t>Each number below is the raw metric from the data tab, normalized 0-100 across the 4 example brands.</t>
  </si>
  <si>
    <t>Metric</t>
  </si>
  <si>
    <t>Domain Rating</t>
  </si>
  <si>
    <t>Organic Traffic / month</t>
  </si>
  <si>
    <t>Total Backlinks</t>
  </si>
  <si>
    <t>Keywords in Top 100</t>
  </si>
  <si>
    <t>Ads per month</t>
  </si>
  <si>
    <t>Video % in ads</t>
  </si>
  <si>
    <t>Avg ad live time (days)</t>
  </si>
  <si>
    <t>Emails per month</t>
  </si>
  <si>
    <t>Email scoring</t>
  </si>
  <si>
    <t>Marketing - Use this file to easily compare how you're doing vs. your competitors. Just Copy this file so you can make directly changes.</t>
  </si>
  <si>
    <t>Input your website here and add your data to compare</t>
  </si>
  <si>
    <t>https://www.glossier.com/</t>
  </si>
  <si>
    <t>https://shop.lululemon.com/</t>
  </si>
  <si>
    <t>https://vuoriclothing.com/</t>
  </si>
  <si>
    <t>https://www.frankbody.com/</t>
  </si>
  <si>
    <t>Emails</t>
  </si>
  <si>
    <t>Calendar</t>
  </si>
  <si>
    <t>Number of Emails (Average per month)</t>
  </si>
  <si>
    <t>Average Number of Emails per week</t>
  </si>
  <si>
    <t>% of Promotional Emails</t>
  </si>
  <si>
    <t>Deliverability</t>
  </si>
  <si>
    <t>Email Scoring (%)</t>
  </si>
  <si>
    <t>Average Spam Score</t>
  </si>
  <si>
    <t>Average Email Size (Kb)</t>
  </si>
  <si>
    <t>Average Subject Length</t>
  </si>
  <si>
    <t>Most used ESP (Emails Sending Provider)</t>
  </si>
  <si>
    <t>Klaviyo</t>
  </si>
  <si>
    <t>Shopify</t>
  </si>
  <si>
    <t>Automation</t>
  </si>
  <si>
    <t>Welcome Flow (# emails)</t>
  </si>
  <si>
    <t>Lost Checkout Flow (# emails)</t>
  </si>
  <si>
    <t>Marketing &amp; Examples</t>
  </si>
  <si>
    <t>Main emojis used in subject lines</t>
  </si>
  <si>
    <t>🚨</t>
  </si>
  <si>
    <t>🎁 ❓ 👀 😏 💥 ♀️</t>
  </si>
  <si>
    <t>% of emails with emojis in subject lines</t>
  </si>
  <si>
    <t>Ads</t>
  </si>
  <si>
    <t>Velocity</t>
  </si>
  <si>
    <t>Number of Ads (Average per month)</t>
  </si>
  <si>
    <t>Video Proportion (%) in Ads</t>
  </si>
  <si>
    <t>Avg. Live Time for a Meta Ad (In days)</t>
  </si>
  <si>
    <t>Creatives &amp; Examples</t>
  </si>
  <si>
    <t>Do they use UGC Ads?</t>
  </si>
  <si>
    <t>Do they use Benefits Ads?</t>
  </si>
  <si>
    <t>Do they use Social Proof Ads?</t>
  </si>
  <si>
    <t>Main emojis used</t>
  </si>
  <si>
    <t>🎒 📝</t>
  </si>
  <si>
    <t>™️</t>
  </si>
  <si>
    <t>✨ 🔴 ⚪ 💘 💦 🟢</t>
  </si>
  <si>
    <t>% of ads with emojis in Headlines &amp; Descriptions</t>
  </si>
  <si>
    <t>SEO</t>
  </si>
  <si>
    <t>SEO Profile</t>
  </si>
  <si>
    <t>Linked Domains</t>
  </si>
  <si>
    <t>Estimated traffic</t>
  </si>
  <si>
    <t>Organic Traffic per month</t>
  </si>
  <si>
    <t>Total Keywords in Top 100</t>
  </si>
  <si>
    <t>Merchandising Metrics</t>
  </si>
  <si>
    <t>Merchandising</t>
  </si>
  <si>
    <t>Average Price ($)</t>
  </si>
  <si>
    <t>Free Shipping Offering</t>
  </si>
  <si>
    <t>Order over 40$</t>
  </si>
  <si>
    <t>For Standard Shpping</t>
  </si>
  <si>
    <t>Order over 75$</t>
  </si>
  <si>
    <t xml:space="preserve">No </t>
  </si>
  <si>
    <t>COMPETITOR THREAT LEADERBOARD — how to read it</t>
  </si>
  <si>
    <t>Turn your competitive analysis into a leaderboard. In a few minutes you see who to watch and who to ignore.</t>
  </si>
  <si>
    <t>What's in this file</t>
  </si>
  <si>
    <t>Tab 1, Threat Leaderboard: the scoring layer. It reads the data tab and ranks every brand.</t>
  </si>
  <si>
    <t>Tab 2, Competitive analysis: the real data. Glossier, Lululemon, Vuori and Frank Body, kept as a live example.</t>
  </si>
  <si>
    <t>How the score is built</t>
  </si>
  <si>
    <t>Each numeric metric is normalized 0-100 across the example brands. 100 = strongest, 0 = weakest.</t>
  </si>
  <si>
    <t>Metrics roll up into 4 pillars: SEO &amp; Traffic, Ads &amp; Velocity, Email &amp; Lifecycle, and Sentiment.</t>
  </si>
  <si>
    <t>Sentiment is the one manual input (1-5), because it's a judgement call. The rest is automatic.</t>
  </si>
  <si>
    <t>Pillars are weighted into one Threat Score out of 100. Edit the weights to fit your market.</t>
  </si>
  <si>
    <t>What the Action column means</t>
  </si>
  <si>
    <t>Watch weekly (70+): a real threat. Keep eyes on them.</t>
  </si>
  <si>
    <t>Watch monthly (45-69): worth tracking, not urgent.</t>
  </si>
  <si>
    <t>Safe to ignore (under 45): don't waste energy here.</t>
  </si>
  <si>
    <t>Add yourself</t>
  </si>
  <si>
    <t>Fill the 'Your Company' column in the data tab. The leaderboard scores you automatically and drops you into the ranking.</t>
  </si>
  <si>
    <t>One rule that matters</t>
  </si>
  <si>
    <t>Don't chase the wrong competitor. You can't win every battle, so pick the right one.</t>
  </si>
  <si>
    <t>Where you're a 2 and they're a 5, that's your next move.</t>
  </si>
  <si>
    <t>Want this filled automatically?</t>
  </si>
  <si>
    <t>Let us know and we can help!</t>
  </si>
  <si>
    <t>Have a fantastic day, take care.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</si>
</sst>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-0.00"/>
  </numFmts>
  <fonts count="32">
    <font>
      <sz val="10.0"/>
      <color rgb="FF000000"/>
      <name val="Arial"/>
      <scheme val="minor"/>
    </font>
    <font>
      <b/>
      <sz val="16.0"/>
      <color rgb="FFFFFFFF"/>
      <name val="Arial"/>
    </font>
    <font/>
    <font>
      <i/>
      <sz val="10.0"/>
      <color rgb="FF555555"/>
      <name val="Arial"/>
    </font>
    <font>
      <sz val="10.0"/>
      <color rgb="FF000000"/>
      <name val="Arial"/>
    </font>
    <font>
      <b/>
      <sz val="10.0"/>
      <color theme="1"/>
      <name val="Arial"/>
    </font>
    <font>
      <b/>
      <sz val="10.0"/>
      <color rgb="FF0000FF"/>
      <name val="Arial"/>
    </font>
    <font>
      <i/>
      <sz val="9.0"/>
      <color rgb="FFC00000"/>
      <name val="Arial"/>
    </font>
    <font>
      <b/>
      <sz val="10.0"/>
      <color rgb="FFFFFFFF"/>
      <name val="Arial"/>
    </font>
    <font>
      <color theme="1"/>
      <name val="Arial"/>
    </font>
    <font>
      <sz val="10.0"/>
      <color theme="1"/>
      <name val="Arial"/>
    </font>
    <font>
      <sz val="10.0"/>
      <color rgb="FF0000FF"/>
      <name val="Arial"/>
    </font>
    <font>
      <b/>
      <sz val="11.0"/>
      <color theme="1"/>
      <name val="Arial"/>
    </font>
    <font>
      <i/>
      <sz val="9.0"/>
      <color rgb="FF555555"/>
      <name val="Arial"/>
    </font>
    <font>
      <b/>
      <sz val="12.0"/>
      <color rgb="FF1F2A44"/>
      <name val="Arial"/>
    </font>
    <font>
      <sz val="9.0"/>
      <color rgb="FF333333"/>
      <name val="Arial"/>
    </font>
    <font>
      <sz val="9.0"/>
      <color rgb="FF666666"/>
      <name val="Arial"/>
    </font>
    <font>
      <i/>
      <sz val="8.0"/>
      <color theme="1"/>
      <name val="Inter"/>
    </font>
    <font>
      <b/>
      <sz val="12.0"/>
      <color theme="1"/>
      <name val="Inter"/>
    </font>
    <font>
      <sz val="9.0"/>
      <color rgb="FF000000"/>
      <name val="Inter"/>
    </font>
    <font>
      <u/>
      <sz val="9.0"/>
      <color rgb="FF0000FF"/>
      <name val="Inter"/>
    </font>
    <font>
      <b/>
      <sz val="8.0"/>
      <color rgb="FF000000"/>
      <name val="Inter"/>
    </font>
    <font>
      <b/>
      <sz val="11.0"/>
      <color rgb="FF000000"/>
      <name val="Inter"/>
    </font>
    <font>
      <b/>
      <sz val="9.0"/>
      <color rgb="FF000000"/>
      <name val="Inter"/>
    </font>
    <font>
      <sz val="8.0"/>
      <color theme="1"/>
      <name val="Inter"/>
    </font>
    <font>
      <sz val="11.0"/>
      <color theme="1"/>
      <name val="Inter"/>
    </font>
    <font>
      <sz val="9.0"/>
      <color theme="1"/>
      <name val="Inter"/>
    </font>
    <font>
      <sz val="10.0"/>
      <color theme="1"/>
      <name val="Inter"/>
    </font>
    <font>
      <sz val="8.0"/>
      <color rgb="FF000000"/>
      <name val="Inter"/>
    </font>
    <font>
      <b/>
      <sz val="16.0"/>
      <color rgb="FF1F2A44"/>
      <name val="Arial"/>
    </font>
    <font>
      <i/>
      <sz val="11.0"/>
      <color rgb="FF555555"/>
      <name val="Arial"/>
    </font>
    <font>
      <sz val="10.0"/>
      <color rgb="FF222222"/>
      <name val="Arial"/>
    </font>
  </fonts>
  <fills count="7">
    <fill>
      <patternFill patternType="none"/>
    </fill>
    <fill>
      <patternFill patternType="lightGray"/>
    </fill>
    <fill>
      <patternFill patternType="solid">
        <fgColor rgb="FF1F2A44"/>
        <bgColor rgb="FF1F2A44"/>
      </patternFill>
    </fill>
    <fill>
      <patternFill patternType="solid">
        <fgColor rgb="FFFFF2CC"/>
        <bgColor rgb="FFFFF2CC"/>
      </patternFill>
    </fill>
    <fill>
      <patternFill patternType="solid">
        <fgColor rgb="FFFFF8E7"/>
        <bgColor rgb="FFFFF8E7"/>
      </patternFill>
    </fill>
    <fill>
      <patternFill patternType="solid">
        <fgColor rgb="FF3C4A66"/>
        <bgColor rgb="FF3C4A66"/>
      </patternFill>
    </fill>
    <fill>
      <patternFill patternType="solid">
        <fgColor rgb="FFD9D9D9"/>
        <bgColor rgb="FFD9D9D9"/>
      </patternFill>
    </fill>
  </fills>
  <borders count="5">
    <border/>
    <border>
      <left/>
      <top/>
      <bottom/>
    </border>
    <border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0" fontId="2" numFmtId="0" xfId="0" applyBorder="1" applyFont="1"/>
    <xf borderId="0" fillId="0" fontId="3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3" fillId="3" fontId="6" numFmtId="9" xfId="0" applyAlignment="1" applyBorder="1" applyFill="1" applyFont="1" applyNumberFormat="1">
      <alignment horizontal="center" shrinkToFit="0" vertical="bottom" wrapText="0"/>
    </xf>
    <xf borderId="0" fillId="0" fontId="5" numFmtId="9" xfId="0" applyAlignment="1" applyFont="1" applyNumberForma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3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3" fillId="4" fontId="5" numFmtId="0" xfId="0" applyAlignment="1" applyBorder="1" applyFill="1" applyFont="1">
      <alignment horizontal="left" shrinkToFit="0" vertical="bottom" wrapText="0"/>
    </xf>
    <xf borderId="3" fillId="4" fontId="10" numFmtId="0" xfId="0" applyAlignment="1" applyBorder="1" applyFont="1">
      <alignment horizontal="center" shrinkToFit="0" vertical="bottom" wrapText="0"/>
    </xf>
    <xf borderId="3" fillId="4" fontId="11" numFmtId="0" xfId="0" applyAlignment="1" applyBorder="1" applyFont="1">
      <alignment horizontal="center" shrinkToFit="0" vertical="bottom" wrapText="0"/>
    </xf>
    <xf borderId="3" fillId="4" fontId="12" numFmtId="0" xfId="0" applyAlignment="1" applyBorder="1" applyFont="1">
      <alignment horizontal="center" shrinkToFit="0" vertical="bottom" wrapText="0"/>
    </xf>
    <xf borderId="3" fillId="4" fontId="5" numFmtId="0" xfId="0" applyAlignment="1" applyBorder="1" applyFont="1">
      <alignment horizontal="center" shrinkToFit="0" vertical="bottom" wrapText="0"/>
    </xf>
    <xf borderId="3" fillId="4" fontId="10" numFmtId="0" xfId="0" applyAlignment="1" applyBorder="1" applyFont="1">
      <alignment horizontal="left" shrinkToFit="0" vertical="bottom" wrapText="0"/>
    </xf>
    <xf borderId="3" fillId="0" fontId="10" numFmtId="0" xfId="0" applyAlignment="1" applyBorder="1" applyFont="1">
      <alignment horizontal="left" shrinkToFit="0" vertical="bottom" wrapText="0"/>
    </xf>
    <xf borderId="3" fillId="0" fontId="10" numFmtId="1" xfId="0" applyAlignment="1" applyBorder="1" applyFont="1" applyNumberFormat="1">
      <alignment horizontal="center" shrinkToFit="0" vertical="bottom" wrapText="0"/>
    </xf>
    <xf borderId="3" fillId="0" fontId="11" numFmtId="0" xfId="0" applyAlignment="1" applyBorder="1" applyFont="1">
      <alignment horizontal="center" shrinkToFit="0" vertical="bottom" wrapText="0"/>
    </xf>
    <xf borderId="3" fillId="0" fontId="12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3" fillId="0" fontId="10" numFmtId="0" xfId="0" applyAlignment="1" applyBorder="1" applyFont="1">
      <alignment horizontal="center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4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3" fillId="5" fontId="8" numFmtId="0" xfId="0" applyAlignment="1" applyBorder="1" applyFill="1" applyFont="1">
      <alignment horizontal="center" shrinkToFit="0" vertical="center" wrapText="0"/>
    </xf>
    <xf borderId="3" fillId="0" fontId="15" numFmtId="0" xfId="0" applyAlignment="1" applyBorder="1" applyFont="1">
      <alignment horizontal="left" shrinkToFit="0" vertical="bottom" wrapText="0"/>
    </xf>
    <xf borderId="3" fillId="0" fontId="16" numFmtId="1" xfId="0" applyAlignment="1" applyBorder="1" applyFont="1" applyNumberFormat="1">
      <alignment horizontal="center" shrinkToFit="0" vertical="bottom" wrapText="0"/>
    </xf>
    <xf borderId="0" fillId="0" fontId="17" numFmtId="0" xfId="0" applyAlignment="1" applyFont="1">
      <alignment shrinkToFit="0" vertical="center" wrapText="1"/>
    </xf>
    <xf borderId="0" fillId="0" fontId="18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center" wrapText="0"/>
    </xf>
    <xf borderId="0" fillId="0" fontId="19" numFmtId="0" xfId="0" applyAlignment="1" applyFont="1">
      <alignment horizontal="center" shrinkToFit="0" vertical="bottom" wrapText="0"/>
    </xf>
    <xf borderId="0" fillId="0" fontId="20" numFmtId="0" xfId="0" applyAlignment="1" applyFont="1">
      <alignment horizontal="center" shrinkToFit="0" vertical="bottom" wrapText="0"/>
    </xf>
    <xf borderId="4" fillId="6" fontId="21" numFmtId="0" xfId="0" applyAlignment="1" applyBorder="1" applyFill="1" applyFont="1">
      <alignment horizontal="left" shrinkToFit="0" vertical="bottom" wrapText="0"/>
    </xf>
    <xf borderId="4" fillId="6" fontId="22" numFmtId="0" xfId="0" applyAlignment="1" applyBorder="1" applyFont="1">
      <alignment horizontal="left" shrinkToFit="0" vertical="bottom" wrapText="0"/>
    </xf>
    <xf borderId="1" fillId="6" fontId="23" numFmtId="0" xfId="0" applyAlignment="1" applyBorder="1" applyFont="1">
      <alignment horizontal="center" shrinkToFit="0" vertical="bottom" wrapText="0"/>
    </xf>
    <xf borderId="0" fillId="0" fontId="24" numFmtId="0" xfId="0" applyAlignment="1" applyFont="1">
      <alignment horizontal="center" shrinkToFit="0" vertical="center" wrapText="0"/>
    </xf>
    <xf borderId="0" fillId="0" fontId="25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  <xf borderId="0" fillId="0" fontId="26" numFmtId="3" xfId="0" applyAlignment="1" applyFont="1" applyNumberFormat="1">
      <alignment horizontal="center" shrinkToFit="0" vertical="bottom" wrapText="0"/>
    </xf>
    <xf borderId="0" fillId="0" fontId="26" numFmtId="9" xfId="0" applyAlignment="1" applyFont="1" applyNumberFormat="1">
      <alignment horizontal="center" shrinkToFit="0" vertical="bottom" wrapText="0"/>
    </xf>
    <xf borderId="0" fillId="0" fontId="26" numFmtId="2" xfId="0" applyAlignment="1" applyFont="1" applyNumberFormat="1">
      <alignment horizontal="center" shrinkToFit="0" vertical="bottom" wrapText="0"/>
    </xf>
    <xf borderId="0" fillId="0" fontId="26" numFmtId="10" xfId="0" applyAlignment="1" applyFont="1" applyNumberFormat="1">
      <alignment horizontal="center" shrinkToFit="0" vertical="bottom" wrapText="0"/>
    </xf>
    <xf borderId="0" fillId="0" fontId="26" numFmtId="164" xfId="0" applyAlignment="1" applyFont="1" applyNumberFormat="1">
      <alignment horizontal="center" shrinkToFit="0" vertical="bottom" wrapText="0"/>
    </xf>
    <xf borderId="0" fillId="0" fontId="26" numFmtId="4" xfId="0" applyAlignment="1" applyFont="1" applyNumberFormat="1">
      <alignment horizontal="center" shrinkToFit="0" vertical="bottom" wrapText="0"/>
    </xf>
    <xf borderId="0" fillId="0" fontId="27" numFmtId="0" xfId="0" applyAlignment="1" applyFont="1">
      <alignment shrinkToFit="0" vertical="bottom" wrapText="0"/>
    </xf>
    <xf borderId="0" fillId="0" fontId="27" numFmtId="0" xfId="0" applyAlignment="1" applyFont="1">
      <alignment horizontal="center" shrinkToFit="0" vertical="bottom" wrapText="0"/>
    </xf>
    <xf borderId="0" fillId="0" fontId="27" numFmtId="10" xfId="0" applyAlignment="1" applyFont="1" applyNumberFormat="1">
      <alignment horizontal="center" shrinkToFit="0" vertical="bottom" wrapText="0"/>
    </xf>
    <xf borderId="4" fillId="6" fontId="28" numFmtId="0" xfId="0" applyAlignment="1" applyBorder="1" applyFont="1">
      <alignment horizontal="center" shrinkToFit="0" vertical="center" wrapText="0"/>
    </xf>
    <xf borderId="0" fillId="0" fontId="26" numFmtId="1" xfId="0" applyAlignment="1" applyFont="1" applyNumberFormat="1">
      <alignment horizontal="center" shrinkToFit="0" vertical="bottom" wrapText="0"/>
    </xf>
    <xf borderId="0" fillId="0" fontId="29" numFmtId="0" xfId="0" applyAlignment="1" applyFont="1">
      <alignment horizontal="left" shrinkToFit="0" vertical="center" wrapText="1"/>
    </xf>
    <xf borderId="0" fillId="0" fontId="30" numFmtId="0" xfId="0" applyAlignment="1" applyFont="1">
      <alignment horizontal="left" shrinkToFit="0" vertical="center" wrapText="1"/>
    </xf>
    <xf borderId="0" fillId="0" fontId="31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31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glossier.com/" TargetMode="External"/><Relationship Id="rId3" Type="http://schemas.openxmlformats.org/officeDocument/2006/relationships/hyperlink" Target="https://shop.lululemon.com/" TargetMode="External"/><Relationship Id="rId4" Type="http://schemas.openxmlformats.org/officeDocument/2006/relationships/hyperlink" Target="https://vuoriclothing.com/" TargetMode="External"/><Relationship Id="rId5" Type="http://schemas.openxmlformats.org/officeDocument/2006/relationships/hyperlink" Target="https://www.frankbody.com/" TargetMode="External"/><Relationship Id="rId6" Type="http://schemas.openxmlformats.org/officeDocument/2006/relationships/drawing" Target="../drawings/drawing2.xml"/><Relationship Id="rId7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6.0" topLeftCell="B7" activePane="bottomRight" state="frozen"/>
      <selection activeCell="B1" sqref="B1" pane="topRight"/>
      <selection activeCell="A7" sqref="A7" pane="bottomLeft"/>
      <selection activeCell="B7" sqref="B7" pane="bottomRight"/>
    </sheetView>
  </sheetViews>
  <sheetFormatPr customHeight="1" defaultColWidth="12.63" defaultRowHeight="15.0"/>
  <cols>
    <col customWidth="1" min="1" max="1" width="24.0"/>
    <col customWidth="1" min="2" max="5" width="12.0"/>
    <col customWidth="1" min="6" max="6" width="13.0"/>
    <col customWidth="1" min="7" max="7" width="7.0"/>
    <col customWidth="1" min="8" max="8" width="14.0"/>
    <col customWidth="1" min="9" max="9" width="20.0"/>
    <col customWidth="1" min="10" max="10" width="8.63"/>
    <col customWidth="1" hidden="1" min="11" max="13" width="13.0"/>
    <col customWidth="1" min="14" max="26" width="8.6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5.0" customHeight="1">
      <c r="A2" s="3" t="s">
        <v>1</v>
      </c>
    </row>
    <row r="3">
      <c r="A3" s="4"/>
      <c r="B3" s="4"/>
      <c r="C3" s="4"/>
      <c r="D3" s="4"/>
      <c r="E3" s="4"/>
      <c r="F3" s="4"/>
      <c r="G3" s="4"/>
      <c r="H3" s="4"/>
      <c r="I3" s="4"/>
    </row>
    <row r="4" ht="15.0" customHeight="1">
      <c r="A4" s="5" t="s">
        <v>2</v>
      </c>
      <c r="B4" s="6">
        <v>0.35</v>
      </c>
      <c r="C4" s="6">
        <v>0.3</v>
      </c>
      <c r="D4" s="6">
        <v>0.2</v>
      </c>
      <c r="E4" s="6">
        <v>0.15</v>
      </c>
      <c r="F4" s="7">
        <f>SUM(B4:E4)</f>
        <v>1</v>
      </c>
      <c r="G4" s="8" t="str">
        <f>IF(ROUND(F4,4)=1,"OK","FIX 100%")</f>
        <v>OK</v>
      </c>
      <c r="H4" s="4"/>
      <c r="I4" s="4"/>
    </row>
    <row r="5">
      <c r="A5" s="4"/>
      <c r="B5" s="4"/>
      <c r="C5" s="4"/>
      <c r="D5" s="4"/>
      <c r="E5" s="4"/>
      <c r="F5" s="4"/>
      <c r="G5" s="4"/>
      <c r="H5" s="4"/>
      <c r="I5" s="4"/>
    </row>
    <row r="6" ht="31.5" customHeight="1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K6" s="10" t="s">
        <v>12</v>
      </c>
      <c r="L6" s="10" t="s">
        <v>13</v>
      </c>
      <c r="M6" s="10" t="s">
        <v>14</v>
      </c>
    </row>
    <row r="7" ht="15.0" customHeight="1">
      <c r="A7" s="11" t="s">
        <v>15</v>
      </c>
      <c r="B7" s="12" t="str">
        <f>IF(COUNT(F18:F21)=0,"",ROUND(AVERAGE(F18:F21),0))</f>
        <v/>
      </c>
      <c r="C7" s="12" t="str">
        <f>IF(COUNT(F22:F24)=0,"",ROUND(AVERAGE(F22:F24),0))</f>
        <v/>
      </c>
      <c r="D7" s="12" t="str">
        <f>IF(COUNT(F25:F26)=0,"",ROUND(AVERAGE(F25:F26),0))</f>
        <v/>
      </c>
      <c r="E7" s="13"/>
      <c r="F7" s="14" t="str">
        <f t="shared" ref="F7:F11" si="1">IF(B7="","",ROUND(B7*$B$4+C7*$C$4+D7*$D$4+(N(E7)/5*100)*$E$4,0))</f>
        <v/>
      </c>
      <c r="G7" s="15" t="str">
        <f t="shared" ref="G7:G11" si="2">IF(F7="","",RANK(F7,$F$7:$F$11))</f>
        <v/>
      </c>
      <c r="H7" s="12" t="str">
        <f t="shared" ref="H7:H11" si="3">IF(F7="","",IF(F7&gt;=70,"Watch weekly",IF(F7&gt;=45,"Watch monthly","Safe to ignore")))</f>
        <v/>
      </c>
      <c r="I7" s="16" t="str">
        <f t="shared" ref="I7:I11" si="4">IF(B7="","",INDEX($K$6:$M$6,MATCH(MAX(B7:D7),B7:D7,0)))</f>
        <v/>
      </c>
    </row>
    <row r="8" ht="23.25" customHeight="1">
      <c r="A8" s="17" t="s">
        <v>16</v>
      </c>
      <c r="B8" s="18">
        <f>IF(COUNT(B18:B21)=0,"",ROUND(AVERAGE(B18:B21),0))</f>
        <v>31</v>
      </c>
      <c r="C8" s="18">
        <f>IF(COUNT(B22:B24)=0,"",ROUND(AVERAGE(B22:B24),0))</f>
        <v>47</v>
      </c>
      <c r="D8" s="18">
        <f>IF(COUNT(B25:B26)=0,"",ROUND(AVERAGE(B25:B26),0))</f>
        <v>41</v>
      </c>
      <c r="E8" s="19">
        <v>5.0</v>
      </c>
      <c r="F8" s="20">
        <f t="shared" si="1"/>
        <v>48</v>
      </c>
      <c r="G8" s="21">
        <f t="shared" si="2"/>
        <v>2</v>
      </c>
      <c r="H8" s="22" t="str">
        <f t="shared" si="3"/>
        <v>Watch monthly</v>
      </c>
      <c r="I8" s="17" t="str">
        <f t="shared" si="4"/>
        <v>Ads &amp; Velocity</v>
      </c>
    </row>
    <row r="9" ht="23.25" customHeight="1">
      <c r="A9" s="17" t="s">
        <v>17</v>
      </c>
      <c r="B9" s="18">
        <f>IF(COUNT(C18:C21)=0,"",ROUND(AVERAGE(C18:C21),0))</f>
        <v>100</v>
      </c>
      <c r="C9" s="18">
        <f>IF(COUNT(C22:C24)=0,"",ROUND(AVERAGE(C22:C24),0))</f>
        <v>41</v>
      </c>
      <c r="D9" s="18">
        <f>IF(COUNT(C25:C26)=0,"",ROUND(AVERAGE(C25:C26),0))</f>
        <v>72</v>
      </c>
      <c r="E9" s="19">
        <v>5.0</v>
      </c>
      <c r="F9" s="20">
        <f t="shared" si="1"/>
        <v>77</v>
      </c>
      <c r="G9" s="21">
        <f t="shared" si="2"/>
        <v>1</v>
      </c>
      <c r="H9" s="22" t="str">
        <f t="shared" si="3"/>
        <v>Watch weekly</v>
      </c>
      <c r="I9" s="17" t="str">
        <f t="shared" si="4"/>
        <v>SEO &amp; Traffic</v>
      </c>
    </row>
    <row r="10" ht="23.25" customHeight="1">
      <c r="A10" s="17" t="s">
        <v>18</v>
      </c>
      <c r="B10" s="18">
        <f>IF(COUNT(D18:D21)=0,"",ROUND(AVERAGE(D18:D21),0))</f>
        <v>7</v>
      </c>
      <c r="C10" s="18">
        <f>IF(COUNT(D22:D24)=0,"",ROUND(AVERAGE(D22:D24),0))</f>
        <v>36</v>
      </c>
      <c r="D10" s="18">
        <f>IF(COUNT(D25:D26)=0,"",ROUND(AVERAGE(D25:D26),0))</f>
        <v>50</v>
      </c>
      <c r="E10" s="19">
        <v>4.0</v>
      </c>
      <c r="F10" s="20">
        <f t="shared" si="1"/>
        <v>35</v>
      </c>
      <c r="G10" s="21">
        <f t="shared" si="2"/>
        <v>4</v>
      </c>
      <c r="H10" s="22" t="str">
        <f t="shared" si="3"/>
        <v>Safe to ignore</v>
      </c>
      <c r="I10" s="17" t="str">
        <f t="shared" si="4"/>
        <v>Email &amp; Lifecycle</v>
      </c>
    </row>
    <row r="11" ht="23.25" customHeight="1">
      <c r="A11" s="17" t="s">
        <v>19</v>
      </c>
      <c r="B11" s="18">
        <f>IF(COUNT(E18:E21)=0,"",ROUND(AVERAGE(E18:E21),0))</f>
        <v>0</v>
      </c>
      <c r="C11" s="18">
        <f>IF(COUNT(E22:E24)=0,"",ROUND(AVERAGE(E22:E24),0))</f>
        <v>67</v>
      </c>
      <c r="D11" s="18">
        <f>IF(COUNT(E25:E26)=0,"",ROUND(AVERAGE(E25:E26),0))</f>
        <v>21</v>
      </c>
      <c r="E11" s="19">
        <v>4.0</v>
      </c>
      <c r="F11" s="20">
        <f t="shared" si="1"/>
        <v>36</v>
      </c>
      <c r="G11" s="21">
        <f t="shared" si="2"/>
        <v>3</v>
      </c>
      <c r="H11" s="22" t="str">
        <f t="shared" si="3"/>
        <v>Safe to ignore</v>
      </c>
      <c r="I11" s="17" t="str">
        <f t="shared" si="4"/>
        <v>Ads &amp; Velocity</v>
      </c>
    </row>
    <row r="12">
      <c r="A12" s="4"/>
      <c r="B12" s="4"/>
      <c r="C12" s="4"/>
      <c r="D12" s="4"/>
      <c r="E12" s="4"/>
      <c r="F12" s="4"/>
      <c r="G12" s="4"/>
      <c r="H12" s="4"/>
      <c r="I12" s="4"/>
    </row>
    <row r="13" ht="15.0" customHeight="1">
      <c r="A13" s="23" t="s">
        <v>20</v>
      </c>
    </row>
    <row r="14">
      <c r="A14" s="4"/>
      <c r="B14" s="4"/>
      <c r="C14" s="4"/>
      <c r="D14" s="4"/>
      <c r="E14" s="4"/>
      <c r="F14" s="4"/>
      <c r="G14" s="4"/>
      <c r="H14" s="4"/>
      <c r="I14" s="4"/>
    </row>
    <row r="15" ht="15.0" customHeight="1">
      <c r="A15" s="24" t="s">
        <v>21</v>
      </c>
      <c r="G15" s="4"/>
      <c r="H15" s="4"/>
      <c r="I15" s="4"/>
    </row>
    <row r="16" ht="15.0" customHeight="1">
      <c r="A16" s="25" t="s">
        <v>22</v>
      </c>
      <c r="G16" s="4"/>
      <c r="H16" s="4"/>
      <c r="I16" s="4"/>
    </row>
    <row r="17" ht="15.0" customHeight="1">
      <c r="A17" s="26" t="s">
        <v>23</v>
      </c>
      <c r="B17" s="26" t="s">
        <v>16</v>
      </c>
      <c r="C17" s="26" t="s">
        <v>17</v>
      </c>
      <c r="D17" s="26" t="s">
        <v>18</v>
      </c>
      <c r="E17" s="26" t="s">
        <v>19</v>
      </c>
      <c r="F17" s="26" t="s">
        <v>15</v>
      </c>
      <c r="G17" s="4"/>
      <c r="H17" s="4"/>
      <c r="I17" s="4"/>
    </row>
    <row r="18" ht="15.0" customHeight="1">
      <c r="A18" s="27" t="s">
        <v>24</v>
      </c>
      <c r="B18" s="28">
        <f>IF('Competitive analysis'!G26="","",IF(MAX('Competitive analysis'!G26,'Competitive analysis'!K26,'Competitive analysis'!O26,'Competitive analysis'!S26)=MIN('Competitive analysis'!G26,'Competitive analysis'!K26,'Competitive analysis'!O26,'Competitive analysis'!S26),50,ROUND(('Competitive analysis'!G26-MIN('Competitive analysis'!G26,'Competitive analysis'!K26,'Competitive analysis'!O26,'Competitive analysis'!S26))/(MAX('Competitive analysis'!G26,'Competitive analysis'!K26,'Competitive analysis'!O26,'Competitive analysis'!S26)-MIN('Competitive analysis'!G26,'Competitive analysis'!K26,'Competitive analysis'!O26,'Competitive analysis'!S26))*100,0)))</f>
        <v>83</v>
      </c>
      <c r="C18" s="28">
        <f>IF('Competitive analysis'!K26="","",IF(MAX('Competitive analysis'!G26,'Competitive analysis'!K26,'Competitive analysis'!O26,'Competitive analysis'!S26)=MIN('Competitive analysis'!G26,'Competitive analysis'!K26,'Competitive analysis'!O26,'Competitive analysis'!S26),50,ROUND(('Competitive analysis'!K26-MIN('Competitive analysis'!G26,'Competitive analysis'!K26,'Competitive analysis'!O26,'Competitive analysis'!S26))/(MAX('Competitive analysis'!G26,'Competitive analysis'!K26,'Competitive analysis'!O26,'Competitive analysis'!S26)-MIN('Competitive analysis'!G26,'Competitive analysis'!K26,'Competitive analysis'!O26,'Competitive analysis'!S26))*100,0)))</f>
        <v>100</v>
      </c>
      <c r="D18" s="28">
        <f>IF('Competitive analysis'!O26="","",IF(MAX('Competitive analysis'!G26,'Competitive analysis'!K26,'Competitive analysis'!O26,'Competitive analysis'!S26)=MIN('Competitive analysis'!G26,'Competitive analysis'!K26,'Competitive analysis'!O26,'Competitive analysis'!S26),50,ROUND(('Competitive analysis'!O26-MIN('Competitive analysis'!G26,'Competitive analysis'!K26,'Competitive analysis'!O26,'Competitive analysis'!S26))/(MAX('Competitive analysis'!G26,'Competitive analysis'!K26,'Competitive analysis'!O26,'Competitive analysis'!S26)-MIN('Competitive analysis'!G26,'Competitive analysis'!K26,'Competitive analysis'!O26,'Competitive analysis'!S26))*100,0)))</f>
        <v>0</v>
      </c>
      <c r="E18" s="28">
        <f>IF('Competitive analysis'!S26="","",IF(MAX('Competitive analysis'!G26,'Competitive analysis'!K26,'Competitive analysis'!O26,'Competitive analysis'!S26)=MIN('Competitive analysis'!G26,'Competitive analysis'!K26,'Competitive analysis'!O26,'Competitive analysis'!S26),50,ROUND(('Competitive analysis'!S26-MIN('Competitive analysis'!G26,'Competitive analysis'!K26,'Competitive analysis'!O26,'Competitive analysis'!S26))/(MAX('Competitive analysis'!G26,'Competitive analysis'!K26,'Competitive analysis'!O26,'Competitive analysis'!S26)-MIN('Competitive analysis'!G26,'Competitive analysis'!K26,'Competitive analysis'!O26,'Competitive analysis'!S26))*100,0)))</f>
        <v>0</v>
      </c>
      <c r="F18" s="28" t="str">
        <f>IF('Competitive analysis'!C26="","",IF(MAX('Competitive analysis'!G26,'Competitive analysis'!K26,'Competitive analysis'!O26,'Competitive analysis'!S26)=MIN('Competitive analysis'!G26,'Competitive analysis'!K26,'Competitive analysis'!O26,'Competitive analysis'!S26),50,ROUND(('Competitive analysis'!C26-MIN('Competitive analysis'!G26,'Competitive analysis'!K26,'Competitive analysis'!O26,'Competitive analysis'!S26))/(MAX('Competitive analysis'!G26,'Competitive analysis'!K26,'Competitive analysis'!O26,'Competitive analysis'!S26)-MIN('Competitive analysis'!G26,'Competitive analysis'!K26,'Competitive analysis'!O26,'Competitive analysis'!S26))*100,0)))</f>
        <v/>
      </c>
      <c r="G18" s="4"/>
      <c r="H18" s="4"/>
      <c r="I18" s="4"/>
    </row>
    <row r="19" ht="15.0" customHeight="1">
      <c r="A19" s="27" t="s">
        <v>25</v>
      </c>
      <c r="B19" s="28">
        <f>IF('Competitive analysis'!G29="","",IF(MAX('Competitive analysis'!G29,'Competitive analysis'!K29,'Competitive analysis'!O29,'Competitive analysis'!S29)=MIN('Competitive analysis'!G29,'Competitive analysis'!K29,'Competitive analysis'!O29,'Competitive analysis'!S29),50,ROUND(('Competitive analysis'!G29-MIN('Competitive analysis'!G29,'Competitive analysis'!K29,'Competitive analysis'!O29,'Competitive analysis'!S29))/(MAX('Competitive analysis'!G29,'Competitive analysis'!K29,'Competitive analysis'!O29,'Competitive analysis'!S29)-MIN('Competitive analysis'!G29,'Competitive analysis'!K29,'Competitive analysis'!O29,'Competitive analysis'!S29))*100,0)))</f>
        <v>7</v>
      </c>
      <c r="C19" s="28">
        <f>IF('Competitive analysis'!K29="","",IF(MAX('Competitive analysis'!G29,'Competitive analysis'!K29,'Competitive analysis'!O29,'Competitive analysis'!S29)=MIN('Competitive analysis'!G29,'Competitive analysis'!K29,'Competitive analysis'!O29,'Competitive analysis'!S29),50,ROUND(('Competitive analysis'!K29-MIN('Competitive analysis'!G29,'Competitive analysis'!K29,'Competitive analysis'!O29,'Competitive analysis'!S29))/(MAX('Competitive analysis'!G29,'Competitive analysis'!K29,'Competitive analysis'!O29,'Competitive analysis'!S29)-MIN('Competitive analysis'!G29,'Competitive analysis'!K29,'Competitive analysis'!O29,'Competitive analysis'!S29))*100,0)))</f>
        <v>100</v>
      </c>
      <c r="D19" s="28">
        <f>IF('Competitive analysis'!O29="","",IF(MAX('Competitive analysis'!G29,'Competitive analysis'!K29,'Competitive analysis'!O29,'Competitive analysis'!S29)=MIN('Competitive analysis'!G29,'Competitive analysis'!K29,'Competitive analysis'!O29,'Competitive analysis'!S29),50,ROUND(('Competitive analysis'!O29-MIN('Competitive analysis'!G29,'Competitive analysis'!K29,'Competitive analysis'!O29,'Competitive analysis'!S29))/(MAX('Competitive analysis'!G29,'Competitive analysis'!K29,'Competitive analysis'!O29,'Competitive analysis'!S29)-MIN('Competitive analysis'!G29,'Competitive analysis'!K29,'Competitive analysis'!O29,'Competitive analysis'!S29))*100,0)))</f>
        <v>7</v>
      </c>
      <c r="E19" s="28">
        <f>IF('Competitive analysis'!S29="","",IF(MAX('Competitive analysis'!G29,'Competitive analysis'!K29,'Competitive analysis'!O29,'Competitive analysis'!S29)=MIN('Competitive analysis'!G29,'Competitive analysis'!K29,'Competitive analysis'!O29,'Competitive analysis'!S29),50,ROUND(('Competitive analysis'!S29-MIN('Competitive analysis'!G29,'Competitive analysis'!K29,'Competitive analysis'!O29,'Competitive analysis'!S29))/(MAX('Competitive analysis'!G29,'Competitive analysis'!K29,'Competitive analysis'!O29,'Competitive analysis'!S29)-MIN('Competitive analysis'!G29,'Competitive analysis'!K29,'Competitive analysis'!O29,'Competitive analysis'!S29))*100,0)))</f>
        <v>0</v>
      </c>
      <c r="F19" s="28" t="str">
        <f>IF('Competitive analysis'!C29="","",IF(MAX('Competitive analysis'!G29,'Competitive analysis'!K29,'Competitive analysis'!O29,'Competitive analysis'!S29)=MIN('Competitive analysis'!G29,'Competitive analysis'!K29,'Competitive analysis'!O29,'Competitive analysis'!S29),50,ROUND(('Competitive analysis'!C29-MIN('Competitive analysis'!G29,'Competitive analysis'!K29,'Competitive analysis'!O29,'Competitive analysis'!S29))/(MAX('Competitive analysis'!G29,'Competitive analysis'!K29,'Competitive analysis'!O29,'Competitive analysis'!S29)-MIN('Competitive analysis'!G29,'Competitive analysis'!K29,'Competitive analysis'!O29,'Competitive analysis'!S29))*100,0)))</f>
        <v/>
      </c>
      <c r="G19" s="4"/>
      <c r="H19" s="4"/>
      <c r="I19" s="4"/>
    </row>
    <row r="20" ht="15.0" customHeight="1">
      <c r="A20" s="27" t="s">
        <v>26</v>
      </c>
      <c r="B20" s="28">
        <f>IF('Competitive analysis'!G28="","",IF(MAX('Competitive analysis'!G28,'Competitive analysis'!K28,'Competitive analysis'!O28,'Competitive analysis'!S28)=MIN('Competitive analysis'!G28,'Competitive analysis'!K28,'Competitive analysis'!O28,'Competitive analysis'!S28),50,ROUND(('Competitive analysis'!G28-MIN('Competitive analysis'!G28,'Competitive analysis'!K28,'Competitive analysis'!O28,'Competitive analysis'!S28))/(MAX('Competitive analysis'!G28,'Competitive analysis'!K28,'Competitive analysis'!O28,'Competitive analysis'!S28)-MIN('Competitive analysis'!G28,'Competitive analysis'!K28,'Competitive analysis'!O28,'Competitive analysis'!S28))*100,0)))</f>
        <v>22</v>
      </c>
      <c r="C20" s="28">
        <f>IF('Competitive analysis'!K28="","",IF(MAX('Competitive analysis'!G28,'Competitive analysis'!K28,'Competitive analysis'!O28,'Competitive analysis'!S28)=MIN('Competitive analysis'!G28,'Competitive analysis'!K28,'Competitive analysis'!O28,'Competitive analysis'!S28),50,ROUND(('Competitive analysis'!K28-MIN('Competitive analysis'!G28,'Competitive analysis'!K28,'Competitive analysis'!O28,'Competitive analysis'!S28))/(MAX('Competitive analysis'!G28,'Competitive analysis'!K28,'Competitive analysis'!O28,'Competitive analysis'!S28)-MIN('Competitive analysis'!G28,'Competitive analysis'!K28,'Competitive analysis'!O28,'Competitive analysis'!S28))*100,0)))</f>
        <v>100</v>
      </c>
      <c r="D20" s="28">
        <f>IF('Competitive analysis'!O28="","",IF(MAX('Competitive analysis'!G28,'Competitive analysis'!K28,'Competitive analysis'!O28,'Competitive analysis'!S28)=MIN('Competitive analysis'!G28,'Competitive analysis'!K28,'Competitive analysis'!O28,'Competitive analysis'!S28),50,ROUND(('Competitive analysis'!O28-MIN('Competitive analysis'!G28,'Competitive analysis'!K28,'Competitive analysis'!O28,'Competitive analysis'!S28))/(MAX('Competitive analysis'!G28,'Competitive analysis'!K28,'Competitive analysis'!O28,'Competitive analysis'!S28)-MIN('Competitive analysis'!G28,'Competitive analysis'!K28,'Competitive analysis'!O28,'Competitive analysis'!S28))*100,0)))</f>
        <v>5</v>
      </c>
      <c r="E20" s="28">
        <f>IF('Competitive analysis'!S28="","",IF(MAX('Competitive analysis'!G28,'Competitive analysis'!K28,'Competitive analysis'!O28,'Competitive analysis'!S28)=MIN('Competitive analysis'!G28,'Competitive analysis'!K28,'Competitive analysis'!O28,'Competitive analysis'!S28),50,ROUND(('Competitive analysis'!S28-MIN('Competitive analysis'!G28,'Competitive analysis'!K28,'Competitive analysis'!O28,'Competitive analysis'!S28))/(MAX('Competitive analysis'!G28,'Competitive analysis'!K28,'Competitive analysis'!O28,'Competitive analysis'!S28)-MIN('Competitive analysis'!G28,'Competitive analysis'!K28,'Competitive analysis'!O28,'Competitive analysis'!S28))*100,0)))</f>
        <v>0</v>
      </c>
      <c r="F20" s="28" t="str">
        <f>IF('Competitive analysis'!C28="","",IF(MAX('Competitive analysis'!G28,'Competitive analysis'!K28,'Competitive analysis'!O28,'Competitive analysis'!S28)=MIN('Competitive analysis'!G28,'Competitive analysis'!K28,'Competitive analysis'!O28,'Competitive analysis'!S28),50,ROUND(('Competitive analysis'!C28-MIN('Competitive analysis'!G28,'Competitive analysis'!K28,'Competitive analysis'!O28,'Competitive analysis'!S28))/(MAX('Competitive analysis'!G28,'Competitive analysis'!K28,'Competitive analysis'!O28,'Competitive analysis'!S28)-MIN('Competitive analysis'!G28,'Competitive analysis'!K28,'Competitive analysis'!O28,'Competitive analysis'!S28))*100,0)))</f>
        <v/>
      </c>
      <c r="G20" s="4"/>
      <c r="H20" s="4"/>
      <c r="I20" s="4"/>
    </row>
    <row r="21" ht="15.0" customHeight="1">
      <c r="A21" s="27" t="s">
        <v>27</v>
      </c>
      <c r="B21" s="28">
        <f>IF('Competitive analysis'!G30="","",IF(MAX('Competitive analysis'!G30,'Competitive analysis'!K30,'Competitive analysis'!O30,'Competitive analysis'!S30)=MIN('Competitive analysis'!G30,'Competitive analysis'!K30,'Competitive analysis'!O30,'Competitive analysis'!S30),50,ROUND(('Competitive analysis'!G30-MIN('Competitive analysis'!G30,'Competitive analysis'!K30,'Competitive analysis'!O30,'Competitive analysis'!S30))/(MAX('Competitive analysis'!G30,'Competitive analysis'!K30,'Competitive analysis'!O30,'Competitive analysis'!S30)-MIN('Competitive analysis'!G30,'Competitive analysis'!K30,'Competitive analysis'!O30,'Competitive analysis'!S30))*100,0)))</f>
        <v>12</v>
      </c>
      <c r="C21" s="28">
        <f>IF('Competitive analysis'!K30="","",IF(MAX('Competitive analysis'!G30,'Competitive analysis'!K30,'Competitive analysis'!O30,'Competitive analysis'!S30)=MIN('Competitive analysis'!G30,'Competitive analysis'!K30,'Competitive analysis'!O30,'Competitive analysis'!S30),50,ROUND(('Competitive analysis'!K30-MIN('Competitive analysis'!G30,'Competitive analysis'!K30,'Competitive analysis'!O30,'Competitive analysis'!S30))/(MAX('Competitive analysis'!G30,'Competitive analysis'!K30,'Competitive analysis'!O30,'Competitive analysis'!S30)-MIN('Competitive analysis'!G30,'Competitive analysis'!K30,'Competitive analysis'!O30,'Competitive analysis'!S30))*100,0)))</f>
        <v>100</v>
      </c>
      <c r="D21" s="28">
        <f>IF('Competitive analysis'!O30="","",IF(MAX('Competitive analysis'!G30,'Competitive analysis'!K30,'Competitive analysis'!O30,'Competitive analysis'!S30)=MIN('Competitive analysis'!G30,'Competitive analysis'!K30,'Competitive analysis'!O30,'Competitive analysis'!S30),50,ROUND(('Competitive analysis'!O30-MIN('Competitive analysis'!G30,'Competitive analysis'!K30,'Competitive analysis'!O30,'Competitive analysis'!S30))/(MAX('Competitive analysis'!G30,'Competitive analysis'!K30,'Competitive analysis'!O30,'Competitive analysis'!S30)-MIN('Competitive analysis'!G30,'Competitive analysis'!K30,'Competitive analysis'!O30,'Competitive analysis'!S30))*100,0)))</f>
        <v>14</v>
      </c>
      <c r="E21" s="28">
        <f>IF('Competitive analysis'!S30="","",IF(MAX('Competitive analysis'!G30,'Competitive analysis'!K30,'Competitive analysis'!O30,'Competitive analysis'!S30)=MIN('Competitive analysis'!G30,'Competitive analysis'!K30,'Competitive analysis'!O30,'Competitive analysis'!S30),50,ROUND(('Competitive analysis'!S30-MIN('Competitive analysis'!G30,'Competitive analysis'!K30,'Competitive analysis'!O30,'Competitive analysis'!S30))/(MAX('Competitive analysis'!G30,'Competitive analysis'!K30,'Competitive analysis'!O30,'Competitive analysis'!S30)-MIN('Competitive analysis'!G30,'Competitive analysis'!K30,'Competitive analysis'!O30,'Competitive analysis'!S30))*100,0)))</f>
        <v>0</v>
      </c>
      <c r="F21" s="28" t="str">
        <f>IF('Competitive analysis'!C30="","",IF(MAX('Competitive analysis'!G30,'Competitive analysis'!K30,'Competitive analysis'!O30,'Competitive analysis'!S30)=MIN('Competitive analysis'!G30,'Competitive analysis'!K30,'Competitive analysis'!O30,'Competitive analysis'!S30),50,ROUND(('Competitive analysis'!C30-MIN('Competitive analysis'!G30,'Competitive analysis'!K30,'Competitive analysis'!O30,'Competitive analysis'!S30))/(MAX('Competitive analysis'!G30,'Competitive analysis'!K30,'Competitive analysis'!O30,'Competitive analysis'!S30)-MIN('Competitive analysis'!G30,'Competitive analysis'!K30,'Competitive analysis'!O30,'Competitive analysis'!S30))*100,0)))</f>
        <v/>
      </c>
      <c r="G21" s="4"/>
      <c r="H21" s="4"/>
      <c r="I21" s="4"/>
    </row>
    <row r="22" ht="15.0" customHeight="1">
      <c r="A22" s="27" t="s">
        <v>28</v>
      </c>
      <c r="B22" s="28">
        <f>IF('Competitive analysis'!G17="","",IF(MAX('Competitive analysis'!G17,'Competitive analysis'!K17,'Competitive analysis'!O17,'Competitive analysis'!S17)=MIN('Competitive analysis'!G17,'Competitive analysis'!K17,'Competitive analysis'!O17,'Competitive analysis'!S17),50,ROUND(('Competitive analysis'!G17-MIN('Competitive analysis'!G17,'Competitive analysis'!K17,'Competitive analysis'!O17,'Competitive analysis'!S17))/(MAX('Competitive analysis'!G17,'Competitive analysis'!K17,'Competitive analysis'!O17,'Competitive analysis'!S17)-MIN('Competitive analysis'!G17,'Competitive analysis'!K17,'Competitive analysis'!O17,'Competitive analysis'!S17))*100,0)))</f>
        <v>100</v>
      </c>
      <c r="C22" s="28">
        <f>IF('Competitive analysis'!K17="","",IF(MAX('Competitive analysis'!G17,'Competitive analysis'!K17,'Competitive analysis'!O17,'Competitive analysis'!S17)=MIN('Competitive analysis'!G17,'Competitive analysis'!K17,'Competitive analysis'!O17,'Competitive analysis'!S17),50,ROUND(('Competitive analysis'!K17-MIN('Competitive analysis'!G17,'Competitive analysis'!K17,'Competitive analysis'!O17,'Competitive analysis'!S17))/(MAX('Competitive analysis'!G17,'Competitive analysis'!K17,'Competitive analysis'!O17,'Competitive analysis'!S17)-MIN('Competitive analysis'!G17,'Competitive analysis'!K17,'Competitive analysis'!O17,'Competitive analysis'!S17))*100,0)))</f>
        <v>53</v>
      </c>
      <c r="D22" s="28">
        <f>IF('Competitive analysis'!O17="","",IF(MAX('Competitive analysis'!G17,'Competitive analysis'!K17,'Competitive analysis'!O17,'Competitive analysis'!S17)=MIN('Competitive analysis'!G17,'Competitive analysis'!K17,'Competitive analysis'!O17,'Competitive analysis'!S17),50,ROUND(('Competitive analysis'!O17-MIN('Competitive analysis'!G17,'Competitive analysis'!K17,'Competitive analysis'!O17,'Competitive analysis'!S17))/(MAX('Competitive analysis'!G17,'Competitive analysis'!K17,'Competitive analysis'!O17,'Competitive analysis'!S17)-MIN('Competitive analysis'!G17,'Competitive analysis'!K17,'Competitive analysis'!O17,'Competitive analysis'!S17))*100,0)))</f>
        <v>76</v>
      </c>
      <c r="E22" s="28">
        <f>IF('Competitive analysis'!S17="","",IF(MAX('Competitive analysis'!G17,'Competitive analysis'!K17,'Competitive analysis'!O17,'Competitive analysis'!S17)=MIN('Competitive analysis'!G17,'Competitive analysis'!K17,'Competitive analysis'!O17,'Competitive analysis'!S17),50,ROUND(('Competitive analysis'!S17-MIN('Competitive analysis'!G17,'Competitive analysis'!K17,'Competitive analysis'!O17,'Competitive analysis'!S17))/(MAX('Competitive analysis'!G17,'Competitive analysis'!K17,'Competitive analysis'!O17,'Competitive analysis'!S17)-MIN('Competitive analysis'!G17,'Competitive analysis'!K17,'Competitive analysis'!O17,'Competitive analysis'!S17))*100,0)))</f>
        <v>0</v>
      </c>
      <c r="F22" s="28" t="str">
        <f>IF('Competitive analysis'!C17="","",IF(MAX('Competitive analysis'!G17,'Competitive analysis'!K17,'Competitive analysis'!O17,'Competitive analysis'!S17)=MIN('Competitive analysis'!G17,'Competitive analysis'!K17,'Competitive analysis'!O17,'Competitive analysis'!S17),50,ROUND(('Competitive analysis'!C17-MIN('Competitive analysis'!G17,'Competitive analysis'!K17,'Competitive analysis'!O17,'Competitive analysis'!S17))/(MAX('Competitive analysis'!G17,'Competitive analysis'!K17,'Competitive analysis'!O17,'Competitive analysis'!S17)-MIN('Competitive analysis'!G17,'Competitive analysis'!K17,'Competitive analysis'!O17,'Competitive analysis'!S17))*100,0)))</f>
        <v/>
      </c>
      <c r="G22" s="4"/>
      <c r="H22" s="4"/>
      <c r="I22" s="4"/>
    </row>
    <row r="23" ht="15.0" customHeight="1">
      <c r="A23" s="27" t="s">
        <v>29</v>
      </c>
      <c r="B23" s="28">
        <f>IF('Competitive analysis'!G18="","",IF(MAX('Competitive analysis'!G18,'Competitive analysis'!K18,'Competitive analysis'!O18,'Competitive analysis'!S18)=MIN('Competitive analysis'!G18,'Competitive analysis'!K18,'Competitive analysis'!O18,'Competitive analysis'!S18),50,ROUND(('Competitive analysis'!G18-MIN('Competitive analysis'!G18,'Competitive analysis'!K18,'Competitive analysis'!O18,'Competitive analysis'!S18))/(MAX('Competitive analysis'!G18,'Competitive analysis'!K18,'Competitive analysis'!O18,'Competitive analysis'!S18)-MIN('Competitive analysis'!G18,'Competitive analysis'!K18,'Competitive analysis'!O18,'Competitive analysis'!S18))*100,0)))</f>
        <v>42</v>
      </c>
      <c r="C23" s="28">
        <f>IF('Competitive analysis'!K18="","",IF(MAX('Competitive analysis'!G18,'Competitive analysis'!K18,'Competitive analysis'!O18,'Competitive analysis'!S18)=MIN('Competitive analysis'!G18,'Competitive analysis'!K18,'Competitive analysis'!O18,'Competitive analysis'!S18),50,ROUND(('Competitive analysis'!K18-MIN('Competitive analysis'!G18,'Competitive analysis'!K18,'Competitive analysis'!O18,'Competitive analysis'!S18))/(MAX('Competitive analysis'!G18,'Competitive analysis'!K18,'Competitive analysis'!O18,'Competitive analysis'!S18)-MIN('Competitive analysis'!G18,'Competitive analysis'!K18,'Competitive analysis'!O18,'Competitive analysis'!S18))*100,0)))</f>
        <v>26</v>
      </c>
      <c r="D23" s="28">
        <f>IF('Competitive analysis'!O18="","",IF(MAX('Competitive analysis'!G18,'Competitive analysis'!K18,'Competitive analysis'!O18,'Competitive analysis'!S18)=MIN('Competitive analysis'!G18,'Competitive analysis'!K18,'Competitive analysis'!O18,'Competitive analysis'!S18),50,ROUND(('Competitive analysis'!O18-MIN('Competitive analysis'!G18,'Competitive analysis'!K18,'Competitive analysis'!O18,'Competitive analysis'!S18))/(MAX('Competitive analysis'!G18,'Competitive analysis'!K18,'Competitive analysis'!O18,'Competitive analysis'!S18)-MIN('Competitive analysis'!G18,'Competitive analysis'!K18,'Competitive analysis'!O18,'Competitive analysis'!S18))*100,0)))</f>
        <v>0</v>
      </c>
      <c r="E23" s="28">
        <f>IF('Competitive analysis'!S18="","",IF(MAX('Competitive analysis'!G18,'Competitive analysis'!K18,'Competitive analysis'!O18,'Competitive analysis'!S18)=MIN('Competitive analysis'!G18,'Competitive analysis'!K18,'Competitive analysis'!O18,'Competitive analysis'!S18),50,ROUND(('Competitive analysis'!S18-MIN('Competitive analysis'!G18,'Competitive analysis'!K18,'Competitive analysis'!O18,'Competitive analysis'!S18))/(MAX('Competitive analysis'!G18,'Competitive analysis'!K18,'Competitive analysis'!O18,'Competitive analysis'!S18)-MIN('Competitive analysis'!G18,'Competitive analysis'!K18,'Competitive analysis'!O18,'Competitive analysis'!S18))*100,0)))</f>
        <v>100</v>
      </c>
      <c r="F23" s="28" t="str">
        <f>IF('Competitive analysis'!C18="","",IF(MAX('Competitive analysis'!G18,'Competitive analysis'!K18,'Competitive analysis'!O18,'Competitive analysis'!S18)=MIN('Competitive analysis'!G18,'Competitive analysis'!K18,'Competitive analysis'!O18,'Competitive analysis'!S18),50,ROUND(('Competitive analysis'!C18-MIN('Competitive analysis'!G18,'Competitive analysis'!K18,'Competitive analysis'!O18,'Competitive analysis'!S18))/(MAX('Competitive analysis'!G18,'Competitive analysis'!K18,'Competitive analysis'!O18,'Competitive analysis'!S18)-MIN('Competitive analysis'!G18,'Competitive analysis'!K18,'Competitive analysis'!O18,'Competitive analysis'!S18))*100,0)))</f>
        <v/>
      </c>
      <c r="G23" s="4"/>
      <c r="H23" s="4"/>
      <c r="I23" s="4"/>
    </row>
    <row r="24" ht="15.0" customHeight="1">
      <c r="A24" s="27" t="s">
        <v>30</v>
      </c>
      <c r="B24" s="28">
        <f>IF('Competitive analysis'!G19="","",IF(MAX('Competitive analysis'!G19,'Competitive analysis'!K19,'Competitive analysis'!O19,'Competitive analysis'!S19)=MIN('Competitive analysis'!G19,'Competitive analysis'!K19,'Competitive analysis'!O19,'Competitive analysis'!S19),50,ROUND(('Competitive analysis'!G19-MIN('Competitive analysis'!G19,'Competitive analysis'!K19,'Competitive analysis'!O19,'Competitive analysis'!S19))/(MAX('Competitive analysis'!G19,'Competitive analysis'!K19,'Competitive analysis'!O19,'Competitive analysis'!S19)-MIN('Competitive analysis'!G19,'Competitive analysis'!K19,'Competitive analysis'!O19,'Competitive analysis'!S19))*100,0)))</f>
        <v>0</v>
      </c>
      <c r="C24" s="28">
        <f>IF('Competitive analysis'!K19="","",IF(MAX('Competitive analysis'!G19,'Competitive analysis'!K19,'Competitive analysis'!O19,'Competitive analysis'!S19)=MIN('Competitive analysis'!G19,'Competitive analysis'!K19,'Competitive analysis'!O19,'Competitive analysis'!S19),50,ROUND(('Competitive analysis'!K19-MIN('Competitive analysis'!G19,'Competitive analysis'!K19,'Competitive analysis'!O19,'Competitive analysis'!S19))/(MAX('Competitive analysis'!G19,'Competitive analysis'!K19,'Competitive analysis'!O19,'Competitive analysis'!S19)-MIN('Competitive analysis'!G19,'Competitive analysis'!K19,'Competitive analysis'!O19,'Competitive analysis'!S19))*100,0)))</f>
        <v>44</v>
      </c>
      <c r="D24" s="28">
        <f>IF('Competitive analysis'!O19="","",IF(MAX('Competitive analysis'!G19,'Competitive analysis'!K19,'Competitive analysis'!O19,'Competitive analysis'!S19)=MIN('Competitive analysis'!G19,'Competitive analysis'!K19,'Competitive analysis'!O19,'Competitive analysis'!S19),50,ROUND(('Competitive analysis'!O19-MIN('Competitive analysis'!G19,'Competitive analysis'!K19,'Competitive analysis'!O19,'Competitive analysis'!S19))/(MAX('Competitive analysis'!G19,'Competitive analysis'!K19,'Competitive analysis'!O19,'Competitive analysis'!S19)-MIN('Competitive analysis'!G19,'Competitive analysis'!K19,'Competitive analysis'!O19,'Competitive analysis'!S19))*100,0)))</f>
        <v>33</v>
      </c>
      <c r="E24" s="28">
        <f>IF('Competitive analysis'!S19="","",IF(MAX('Competitive analysis'!G19,'Competitive analysis'!K19,'Competitive analysis'!O19,'Competitive analysis'!S19)=MIN('Competitive analysis'!G19,'Competitive analysis'!K19,'Competitive analysis'!O19,'Competitive analysis'!S19),50,ROUND(('Competitive analysis'!S19-MIN('Competitive analysis'!G19,'Competitive analysis'!K19,'Competitive analysis'!O19,'Competitive analysis'!S19))/(MAX('Competitive analysis'!G19,'Competitive analysis'!K19,'Competitive analysis'!O19,'Competitive analysis'!S19)-MIN('Competitive analysis'!G19,'Competitive analysis'!K19,'Competitive analysis'!O19,'Competitive analysis'!S19))*100,0)))</f>
        <v>100</v>
      </c>
      <c r="F24" s="28" t="str">
        <f>IF('Competitive analysis'!C19="","",IF(MAX('Competitive analysis'!G19,'Competitive analysis'!K19,'Competitive analysis'!O19,'Competitive analysis'!S19)=MIN('Competitive analysis'!G19,'Competitive analysis'!K19,'Competitive analysis'!O19,'Competitive analysis'!S19),50,ROUND(('Competitive analysis'!C19-MIN('Competitive analysis'!G19,'Competitive analysis'!K19,'Competitive analysis'!O19,'Competitive analysis'!S19))/(MAX('Competitive analysis'!G19,'Competitive analysis'!K19,'Competitive analysis'!O19,'Competitive analysis'!S19)-MIN('Competitive analysis'!G19,'Competitive analysis'!K19,'Competitive analysis'!O19,'Competitive analysis'!S19))*100,0)))</f>
        <v/>
      </c>
      <c r="G24" s="4"/>
      <c r="H24" s="4"/>
      <c r="I24" s="4"/>
    </row>
    <row r="25" ht="15.0" customHeight="1">
      <c r="A25" s="27" t="s">
        <v>31</v>
      </c>
      <c r="B25" s="28">
        <f>IF('Competitive analysis'!G4="","",IF(MAX('Competitive analysis'!G4,'Competitive analysis'!K4,'Competitive analysis'!O4,'Competitive analysis'!S4)=MIN('Competitive analysis'!G4,'Competitive analysis'!K4,'Competitive analysis'!O4,'Competitive analysis'!S4),50,ROUND(('Competitive analysis'!G4-MIN('Competitive analysis'!G4,'Competitive analysis'!K4,'Competitive analysis'!O4,'Competitive analysis'!S4))/(MAX('Competitive analysis'!G4,'Competitive analysis'!K4,'Competitive analysis'!O4,'Competitive analysis'!S4)-MIN('Competitive analysis'!G4,'Competitive analysis'!K4,'Competitive analysis'!O4,'Competitive analysis'!S4))*100,0)))</f>
        <v>67</v>
      </c>
      <c r="C25" s="28">
        <f>IF('Competitive analysis'!K4="","",IF(MAX('Competitive analysis'!G4,'Competitive analysis'!K4,'Competitive analysis'!O4,'Competitive analysis'!S4)=MIN('Competitive analysis'!G4,'Competitive analysis'!K4,'Competitive analysis'!O4,'Competitive analysis'!S4),50,ROUND(('Competitive analysis'!K4-MIN('Competitive analysis'!G4,'Competitive analysis'!K4,'Competitive analysis'!O4,'Competitive analysis'!S4))/(MAX('Competitive analysis'!G4,'Competitive analysis'!K4,'Competitive analysis'!O4,'Competitive analysis'!S4)-MIN('Competitive analysis'!G4,'Competitive analysis'!K4,'Competitive analysis'!O4,'Competitive analysis'!S4))*100,0)))</f>
        <v>44</v>
      </c>
      <c r="D25" s="28">
        <f>IF('Competitive analysis'!O4="","",IF(MAX('Competitive analysis'!G4,'Competitive analysis'!K4,'Competitive analysis'!O4,'Competitive analysis'!S4)=MIN('Competitive analysis'!G4,'Competitive analysis'!K4,'Competitive analysis'!O4,'Competitive analysis'!S4),50,ROUND(('Competitive analysis'!O4-MIN('Competitive analysis'!G4,'Competitive analysis'!K4,'Competitive analysis'!O4,'Competitive analysis'!S4))/(MAX('Competitive analysis'!G4,'Competitive analysis'!K4,'Competitive analysis'!O4,'Competitive analysis'!S4)-MIN('Competitive analysis'!G4,'Competitive analysis'!K4,'Competitive analysis'!O4,'Competitive analysis'!S4))*100,0)))</f>
        <v>100</v>
      </c>
      <c r="E25" s="28">
        <f>IF('Competitive analysis'!S4="","",IF(MAX('Competitive analysis'!G4,'Competitive analysis'!K4,'Competitive analysis'!O4,'Competitive analysis'!S4)=MIN('Competitive analysis'!G4,'Competitive analysis'!K4,'Competitive analysis'!O4,'Competitive analysis'!S4),50,ROUND(('Competitive analysis'!S4-MIN('Competitive analysis'!G4,'Competitive analysis'!K4,'Competitive analysis'!O4,'Competitive analysis'!S4))/(MAX('Competitive analysis'!G4,'Competitive analysis'!K4,'Competitive analysis'!O4,'Competitive analysis'!S4)-MIN('Competitive analysis'!G4,'Competitive analysis'!K4,'Competitive analysis'!O4,'Competitive analysis'!S4))*100,0)))</f>
        <v>0</v>
      </c>
      <c r="F25" s="28" t="str">
        <f>IF('Competitive analysis'!C4="","",IF(MAX('Competitive analysis'!G4,'Competitive analysis'!K4,'Competitive analysis'!O4,'Competitive analysis'!S4)=MIN('Competitive analysis'!G4,'Competitive analysis'!K4,'Competitive analysis'!O4,'Competitive analysis'!S4),50,ROUND(('Competitive analysis'!C4-MIN('Competitive analysis'!G4,'Competitive analysis'!K4,'Competitive analysis'!O4,'Competitive analysis'!S4))/(MAX('Competitive analysis'!G4,'Competitive analysis'!K4,'Competitive analysis'!O4,'Competitive analysis'!S4)-MIN('Competitive analysis'!G4,'Competitive analysis'!K4,'Competitive analysis'!O4,'Competitive analysis'!S4))*100,0)))</f>
        <v/>
      </c>
      <c r="G25" s="4"/>
      <c r="H25" s="4"/>
      <c r="I25" s="4"/>
    </row>
    <row r="26" ht="15.0" customHeight="1">
      <c r="A26" s="27" t="s">
        <v>32</v>
      </c>
      <c r="B26" s="28">
        <f>IF('Competitive analysis'!G7="","",IF(MAX('Competitive analysis'!G7,'Competitive analysis'!K7,'Competitive analysis'!O7,'Competitive analysis'!S7)=MIN('Competitive analysis'!G7,'Competitive analysis'!K7,'Competitive analysis'!O7,'Competitive analysis'!S7),50,ROUND(('Competitive analysis'!G7-MIN('Competitive analysis'!G7,'Competitive analysis'!K7,'Competitive analysis'!O7,'Competitive analysis'!S7))/(MAX('Competitive analysis'!G7,'Competitive analysis'!K7,'Competitive analysis'!O7,'Competitive analysis'!S7)-MIN('Competitive analysis'!G7,'Competitive analysis'!K7,'Competitive analysis'!O7,'Competitive analysis'!S7))*100,0)))</f>
        <v>14</v>
      </c>
      <c r="C26" s="28">
        <f>IF('Competitive analysis'!K7="","",IF(MAX('Competitive analysis'!G7,'Competitive analysis'!K7,'Competitive analysis'!O7,'Competitive analysis'!S7)=MIN('Competitive analysis'!G7,'Competitive analysis'!K7,'Competitive analysis'!O7,'Competitive analysis'!S7),50,ROUND(('Competitive analysis'!K7-MIN('Competitive analysis'!G7,'Competitive analysis'!K7,'Competitive analysis'!O7,'Competitive analysis'!S7))/(MAX('Competitive analysis'!G7,'Competitive analysis'!K7,'Competitive analysis'!O7,'Competitive analysis'!S7)-MIN('Competitive analysis'!G7,'Competitive analysis'!K7,'Competitive analysis'!O7,'Competitive analysis'!S7))*100,0)))</f>
        <v>100</v>
      </c>
      <c r="D26" s="28">
        <f>IF('Competitive analysis'!O7="","",IF(MAX('Competitive analysis'!G7,'Competitive analysis'!K7,'Competitive analysis'!O7,'Competitive analysis'!S7)=MIN('Competitive analysis'!G7,'Competitive analysis'!K7,'Competitive analysis'!O7,'Competitive analysis'!S7),50,ROUND(('Competitive analysis'!O7-MIN('Competitive analysis'!G7,'Competitive analysis'!K7,'Competitive analysis'!O7,'Competitive analysis'!S7))/(MAX('Competitive analysis'!G7,'Competitive analysis'!K7,'Competitive analysis'!O7,'Competitive analysis'!S7)-MIN('Competitive analysis'!G7,'Competitive analysis'!K7,'Competitive analysis'!O7,'Competitive analysis'!S7))*100,0)))</f>
        <v>0</v>
      </c>
      <c r="E26" s="28">
        <f>IF('Competitive analysis'!S7="","",IF(MAX('Competitive analysis'!G7,'Competitive analysis'!K7,'Competitive analysis'!O7,'Competitive analysis'!S7)=MIN('Competitive analysis'!G7,'Competitive analysis'!K7,'Competitive analysis'!O7,'Competitive analysis'!S7),50,ROUND(('Competitive analysis'!S7-MIN('Competitive analysis'!G7,'Competitive analysis'!K7,'Competitive analysis'!O7,'Competitive analysis'!S7))/(MAX('Competitive analysis'!G7,'Competitive analysis'!K7,'Competitive analysis'!O7,'Competitive analysis'!S7)-MIN('Competitive analysis'!G7,'Competitive analysis'!K7,'Competitive analysis'!O7,'Competitive analysis'!S7))*100,0)))</f>
        <v>42</v>
      </c>
      <c r="F26" s="28" t="str">
        <f>IF('Competitive analysis'!C7="","",IF(MAX('Competitive analysis'!G7,'Competitive analysis'!K7,'Competitive analysis'!O7,'Competitive analysis'!S7)=MIN('Competitive analysis'!G7,'Competitive analysis'!K7,'Competitive analysis'!O7,'Competitive analysis'!S7),50,ROUND(('Competitive analysis'!C7-MIN('Competitive analysis'!G7,'Competitive analysis'!K7,'Competitive analysis'!O7,'Competitive analysis'!S7))/(MAX('Competitive analysis'!G7,'Competitive analysis'!K7,'Competitive analysis'!O7,'Competitive analysis'!S7)-MIN('Competitive analysis'!G7,'Competitive analysis'!K7,'Competitive analysis'!O7,'Competitive analysis'!S7))*100,0)))</f>
        <v/>
      </c>
      <c r="G26" s="4"/>
      <c r="H26" s="4"/>
      <c r="I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</row>
  </sheetData>
  <mergeCells count="5">
    <mergeCell ref="A1:I1"/>
    <mergeCell ref="A2:I2"/>
    <mergeCell ref="A13:I13"/>
    <mergeCell ref="A15:F15"/>
    <mergeCell ref="A16:F16"/>
  </mergeCells>
  <conditionalFormatting sqref="F7:F11">
    <cfRule type="colorScale" priority="1">
      <colorScale>
        <cfvo type="formula" val="0"/>
        <cfvo type="formula" val="50"/>
        <cfvo type="formula" val="100"/>
        <color rgb="FF63BE7B"/>
        <color rgb="FFFFEB84"/>
        <color rgb="FFF8696B"/>
      </colorScale>
    </cfRule>
  </conditionalFormatting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16.75"/>
    <col customWidth="1" min="2" max="2" width="39.25"/>
    <col customWidth="1" min="3" max="3" width="24.5"/>
    <col customWidth="1" min="4" max="4" width="5.38"/>
    <col customWidth="1" min="5" max="6" width="5.63"/>
    <col customWidth="1" min="7" max="7" width="13.88"/>
    <col customWidth="1" min="8" max="10" width="5.5"/>
    <col customWidth="1" min="11" max="11" width="14.38"/>
    <col customWidth="1" min="12" max="14" width="5.63"/>
    <col customWidth="1" min="15" max="15" width="13.5"/>
    <col customWidth="1" min="16" max="18" width="5.38"/>
    <col customWidth="1" min="19" max="19" width="13.88"/>
    <col customWidth="1" min="20" max="20" width="4.75"/>
    <col customWidth="1" min="21" max="22" width="5.5"/>
  </cols>
  <sheetData>
    <row r="1" ht="33.0" customHeight="1">
      <c r="A1" s="29" t="s">
        <v>33</v>
      </c>
      <c r="C1" s="30" t="s">
        <v>15</v>
      </c>
      <c r="G1" s="30" t="s">
        <v>16</v>
      </c>
      <c r="K1" s="30" t="s">
        <v>17</v>
      </c>
      <c r="O1" s="30" t="s">
        <v>18</v>
      </c>
      <c r="S1" s="30" t="s">
        <v>19</v>
      </c>
    </row>
    <row r="2" ht="15.75" customHeight="1">
      <c r="A2" s="31"/>
      <c r="C2" s="32" t="s">
        <v>34</v>
      </c>
      <c r="G2" s="33" t="s">
        <v>35</v>
      </c>
      <c r="K2" s="33" t="s">
        <v>36</v>
      </c>
      <c r="O2" s="33" t="s">
        <v>37</v>
      </c>
      <c r="S2" s="33" t="s">
        <v>38</v>
      </c>
    </row>
    <row r="3" ht="15.75" customHeight="1">
      <c r="A3" s="34"/>
      <c r="B3" s="35" t="s">
        <v>39</v>
      </c>
      <c r="C3" s="3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15.75" customHeight="1">
      <c r="A4" s="37" t="s">
        <v>40</v>
      </c>
      <c r="B4" s="38" t="s">
        <v>41</v>
      </c>
      <c r="C4" s="39"/>
      <c r="G4" s="39">
        <v>23.0</v>
      </c>
      <c r="K4" s="39">
        <v>21.0</v>
      </c>
      <c r="O4" s="39">
        <v>26.0</v>
      </c>
      <c r="S4" s="39">
        <v>17.0</v>
      </c>
    </row>
    <row r="5" ht="15.75" customHeight="1">
      <c r="B5" s="38" t="s">
        <v>42</v>
      </c>
      <c r="C5" s="39"/>
      <c r="G5" s="39">
        <v>5.8</v>
      </c>
      <c r="K5" s="39">
        <v>5.3</v>
      </c>
      <c r="O5" s="39">
        <v>6.5</v>
      </c>
      <c r="S5" s="39">
        <v>4.3</v>
      </c>
    </row>
    <row r="6" ht="15.75" customHeight="1">
      <c r="B6" s="38" t="s">
        <v>43</v>
      </c>
      <c r="C6" s="40"/>
      <c r="G6" s="41">
        <v>0.07</v>
      </c>
      <c r="K6" s="41">
        <v>0.08</v>
      </c>
      <c r="O6" s="40">
        <v>0.0</v>
      </c>
      <c r="S6" s="41">
        <v>0.13</v>
      </c>
    </row>
    <row r="7" ht="15.75" customHeight="1">
      <c r="A7" s="37" t="s">
        <v>44</v>
      </c>
      <c r="B7" s="38" t="s">
        <v>45</v>
      </c>
      <c r="C7" s="42"/>
      <c r="G7" s="43">
        <v>0.4997</v>
      </c>
      <c r="K7" s="43">
        <v>0.6927</v>
      </c>
      <c r="O7" s="43">
        <v>0.4694</v>
      </c>
      <c r="S7" s="43">
        <v>0.5631</v>
      </c>
    </row>
    <row r="8" ht="15.75" customHeight="1">
      <c r="B8" s="38" t="s">
        <v>46</v>
      </c>
      <c r="C8" s="44"/>
      <c r="G8" s="44">
        <v>0.3</v>
      </c>
      <c r="K8" s="44">
        <v>6.31</v>
      </c>
      <c r="O8" s="44">
        <v>1.35</v>
      </c>
      <c r="S8" s="44">
        <v>2.2</v>
      </c>
    </row>
    <row r="9" ht="15.75" customHeight="1">
      <c r="B9" s="38" t="s">
        <v>47</v>
      </c>
      <c r="C9" s="45"/>
      <c r="G9" s="45">
        <v>3559.31</v>
      </c>
      <c r="K9" s="45">
        <v>1397.08</v>
      </c>
      <c r="O9" s="45">
        <v>3434.87</v>
      </c>
      <c r="S9" s="45">
        <v>1718.34</v>
      </c>
    </row>
    <row r="10" ht="15.75" customHeight="1">
      <c r="B10" s="38" t="s">
        <v>48</v>
      </c>
      <c r="C10" s="39"/>
      <c r="G10" s="39">
        <v>22.0</v>
      </c>
      <c r="K10" s="39">
        <v>32.0</v>
      </c>
      <c r="O10" s="39">
        <v>31.0</v>
      </c>
      <c r="S10" s="39">
        <v>34.0</v>
      </c>
    </row>
    <row r="11" ht="15.75" customHeight="1">
      <c r="B11" s="46" t="s">
        <v>49</v>
      </c>
      <c r="C11" s="39"/>
      <c r="G11" s="39" t="s">
        <v>50</v>
      </c>
      <c r="K11" s="39"/>
      <c r="O11" s="39" t="s">
        <v>50</v>
      </c>
      <c r="S11" s="39" t="s">
        <v>51</v>
      </c>
    </row>
    <row r="12" ht="15.75" customHeight="1">
      <c r="A12" s="37" t="s">
        <v>52</v>
      </c>
      <c r="B12" s="46" t="s">
        <v>53</v>
      </c>
      <c r="C12" s="39"/>
      <c r="G12" s="39">
        <v>5.0</v>
      </c>
      <c r="K12" s="39">
        <v>3.0</v>
      </c>
      <c r="O12" s="39"/>
      <c r="S12" s="39">
        <v>3.0</v>
      </c>
    </row>
    <row r="13" ht="15.75" customHeight="1">
      <c r="B13" s="46" t="s">
        <v>54</v>
      </c>
      <c r="C13" s="39"/>
      <c r="G13" s="39">
        <v>2.0</v>
      </c>
      <c r="K13" s="39"/>
      <c r="O13" s="39">
        <v>3.0</v>
      </c>
      <c r="S13" s="39">
        <v>2.0</v>
      </c>
    </row>
    <row r="14" ht="15.75" customHeight="1">
      <c r="A14" s="37" t="s">
        <v>55</v>
      </c>
      <c r="B14" s="38" t="s">
        <v>56</v>
      </c>
      <c r="C14" s="39"/>
      <c r="G14" s="38"/>
      <c r="K14" s="39"/>
      <c r="O14" s="47" t="s">
        <v>57</v>
      </c>
      <c r="S14" s="47" t="s">
        <v>58</v>
      </c>
    </row>
    <row r="15" ht="15.75" customHeight="1">
      <c r="B15" s="46" t="s">
        <v>59</v>
      </c>
      <c r="C15" s="39"/>
      <c r="G15" s="39"/>
      <c r="K15" s="39"/>
      <c r="O15" s="43">
        <v>0.0128</v>
      </c>
      <c r="S15" s="43">
        <v>0.8846</v>
      </c>
    </row>
    <row r="16" ht="15.75" customHeight="1">
      <c r="A16" s="34"/>
      <c r="B16" s="35" t="s">
        <v>60</v>
      </c>
      <c r="C16" s="3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ht="15.75" customHeight="1">
      <c r="A17" s="37" t="s">
        <v>61</v>
      </c>
      <c r="B17" s="38" t="s">
        <v>62</v>
      </c>
      <c r="C17" s="39"/>
      <c r="G17" s="39">
        <v>121.0</v>
      </c>
      <c r="K17" s="39">
        <v>79.0</v>
      </c>
      <c r="O17" s="39">
        <v>100.0</v>
      </c>
      <c r="S17" s="39">
        <v>32.0</v>
      </c>
    </row>
    <row r="18" ht="15.75" customHeight="1">
      <c r="B18" s="38" t="s">
        <v>63</v>
      </c>
      <c r="C18" s="42"/>
      <c r="G18" s="43">
        <v>0.3709</v>
      </c>
      <c r="K18" s="43">
        <v>0.2731</v>
      </c>
      <c r="O18" s="43">
        <v>0.1229</v>
      </c>
      <c r="S18" s="43">
        <v>0.7113</v>
      </c>
    </row>
    <row r="19" ht="15.75" customHeight="1">
      <c r="B19" s="46" t="s">
        <v>64</v>
      </c>
      <c r="C19" s="39"/>
      <c r="G19" s="39">
        <v>8.0</v>
      </c>
      <c r="K19" s="39">
        <v>12.0</v>
      </c>
      <c r="O19" s="39">
        <v>11.0</v>
      </c>
      <c r="S19" s="39">
        <v>17.0</v>
      </c>
    </row>
    <row r="20" ht="15.75" customHeight="1">
      <c r="A20" s="37" t="s">
        <v>65</v>
      </c>
      <c r="B20" s="46" t="s">
        <v>66</v>
      </c>
      <c r="C20" s="39" t="b">
        <f t="shared" ref="C20:C22" si="1">FALSE()</f>
        <v>0</v>
      </c>
      <c r="G20" s="39" t="b">
        <f t="shared" ref="G20:G22" si="2">TRUE()</f>
        <v>1</v>
      </c>
      <c r="K20" s="39" t="b">
        <f t="shared" ref="K20:K21" si="3">TRUE()</f>
        <v>1</v>
      </c>
      <c r="O20" s="39" t="b">
        <f t="shared" ref="O20:O21" si="4">TRUE()</f>
        <v>1</v>
      </c>
      <c r="S20" s="39" t="b">
        <f t="shared" ref="S20:S21" si="5">TRUE()</f>
        <v>1</v>
      </c>
    </row>
    <row r="21" ht="15.75" customHeight="1">
      <c r="B21" s="46" t="s">
        <v>67</v>
      </c>
      <c r="C21" s="39" t="b">
        <f t="shared" si="1"/>
        <v>0</v>
      </c>
      <c r="G21" s="39" t="b">
        <f t="shared" si="2"/>
        <v>1</v>
      </c>
      <c r="K21" s="39" t="b">
        <f t="shared" si="3"/>
        <v>1</v>
      </c>
      <c r="O21" s="39" t="b">
        <f t="shared" si="4"/>
        <v>1</v>
      </c>
      <c r="S21" s="39" t="b">
        <f t="shared" si="5"/>
        <v>1</v>
      </c>
    </row>
    <row r="22" ht="15.75" customHeight="1">
      <c r="B22" s="46" t="s">
        <v>68</v>
      </c>
      <c r="C22" s="39" t="b">
        <f t="shared" si="1"/>
        <v>0</v>
      </c>
      <c r="G22" s="39" t="b">
        <f t="shared" si="2"/>
        <v>1</v>
      </c>
      <c r="K22" s="39" t="b">
        <f>FALSE()</f>
        <v>0</v>
      </c>
      <c r="O22" s="39" t="b">
        <f>FALSE()</f>
        <v>0</v>
      </c>
      <c r="S22" s="39" t="b">
        <f>FALSE()</f>
        <v>0</v>
      </c>
    </row>
    <row r="23" ht="15.75" customHeight="1">
      <c r="B23" s="38" t="s">
        <v>69</v>
      </c>
      <c r="C23" s="39"/>
      <c r="G23" s="39"/>
      <c r="K23" s="39" t="s">
        <v>70</v>
      </c>
      <c r="O23" s="39" t="s">
        <v>71</v>
      </c>
      <c r="S23" s="47" t="s">
        <v>72</v>
      </c>
    </row>
    <row r="24" ht="15.75" customHeight="1">
      <c r="B24" s="46" t="s">
        <v>73</v>
      </c>
      <c r="C24" s="39"/>
      <c r="G24" s="39"/>
      <c r="K24" s="43">
        <v>0.0049</v>
      </c>
      <c r="O24" s="43">
        <v>0.013</v>
      </c>
      <c r="S24" s="48">
        <v>0.5641</v>
      </c>
    </row>
    <row r="25" ht="15.75" customHeight="1">
      <c r="A25" s="34"/>
      <c r="B25" s="35" t="s">
        <v>74</v>
      </c>
      <c r="C25" s="3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ht="15.75" customHeight="1">
      <c r="A26" s="37" t="s">
        <v>75</v>
      </c>
      <c r="B26" s="38" t="s">
        <v>24</v>
      </c>
      <c r="C26" s="40"/>
      <c r="G26" s="40">
        <v>80.0</v>
      </c>
      <c r="K26" s="40">
        <v>82.0</v>
      </c>
      <c r="O26" s="40">
        <v>70.0</v>
      </c>
      <c r="S26" s="40">
        <v>70.0</v>
      </c>
    </row>
    <row r="27" ht="15.75" customHeight="1">
      <c r="B27" s="38" t="s">
        <v>76</v>
      </c>
      <c r="C27" s="39"/>
      <c r="G27" s="40">
        <v>15585.0</v>
      </c>
      <c r="K27" s="40">
        <v>33892.0</v>
      </c>
      <c r="O27" s="40">
        <v>4129.0</v>
      </c>
      <c r="S27" s="40">
        <v>3492.0</v>
      </c>
    </row>
    <row r="28" ht="15.75" customHeight="1">
      <c r="B28" s="38" t="s">
        <v>26</v>
      </c>
      <c r="C28" s="39"/>
      <c r="G28" s="40">
        <v>317140.0</v>
      </c>
      <c r="K28" s="40">
        <v>1366786.0</v>
      </c>
      <c r="O28" s="40">
        <v>89127.0</v>
      </c>
      <c r="S28" s="40">
        <v>25684.0</v>
      </c>
    </row>
    <row r="29" ht="15.75" customHeight="1">
      <c r="A29" s="37" t="s">
        <v>77</v>
      </c>
      <c r="B29" s="38" t="s">
        <v>78</v>
      </c>
      <c r="C29" s="39"/>
      <c r="G29" s="40">
        <v>670132.0</v>
      </c>
      <c r="K29" s="40">
        <v>8569730.0</v>
      </c>
      <c r="O29" s="40">
        <v>667665.0</v>
      </c>
      <c r="S29" s="40">
        <v>43377.0</v>
      </c>
    </row>
    <row r="30" ht="15.75" customHeight="1">
      <c r="B30" s="38" t="s">
        <v>79</v>
      </c>
      <c r="C30" s="39"/>
      <c r="G30" s="40">
        <v>95342.0</v>
      </c>
      <c r="K30" s="40">
        <v>653387.0</v>
      </c>
      <c r="O30" s="40">
        <v>109268.0</v>
      </c>
      <c r="S30" s="40">
        <v>21470.0</v>
      </c>
    </row>
    <row r="31" ht="15.75" customHeight="1">
      <c r="A31" s="49"/>
      <c r="B31" s="35" t="s">
        <v>80</v>
      </c>
      <c r="C31" s="3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ht="15.75" customHeight="1">
      <c r="A32" s="37" t="s">
        <v>81</v>
      </c>
      <c r="B32" s="38" t="s">
        <v>82</v>
      </c>
      <c r="C32" s="50"/>
      <c r="G32" s="50">
        <v>26.0</v>
      </c>
      <c r="K32" s="50">
        <v>116.0</v>
      </c>
      <c r="O32" s="50">
        <v>83.0</v>
      </c>
      <c r="S32" s="50">
        <v>29.0</v>
      </c>
    </row>
    <row r="33" ht="15.75" customHeight="1">
      <c r="B33" s="38" t="s">
        <v>83</v>
      </c>
      <c r="C33" s="39"/>
      <c r="G33" s="39" t="s">
        <v>84</v>
      </c>
      <c r="K33" s="39" t="s">
        <v>85</v>
      </c>
      <c r="O33" s="39" t="s">
        <v>86</v>
      </c>
      <c r="S33" s="39" t="s">
        <v>87</v>
      </c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</sheetData>
  <mergeCells count="160">
    <mergeCell ref="K2:N2"/>
    <mergeCell ref="O2:R2"/>
    <mergeCell ref="K4:N4"/>
    <mergeCell ref="O4:R4"/>
    <mergeCell ref="S4:V4"/>
    <mergeCell ref="K5:N5"/>
    <mergeCell ref="O5:R5"/>
    <mergeCell ref="S5:V5"/>
    <mergeCell ref="S2:V2"/>
    <mergeCell ref="C3:V3"/>
    <mergeCell ref="A1:B1"/>
    <mergeCell ref="C1:F1"/>
    <mergeCell ref="G1:J1"/>
    <mergeCell ref="K1:N1"/>
    <mergeCell ref="O1:R1"/>
    <mergeCell ref="S1:V1"/>
    <mergeCell ref="A2:B2"/>
    <mergeCell ref="C6:F6"/>
    <mergeCell ref="G6:J6"/>
    <mergeCell ref="K6:N6"/>
    <mergeCell ref="O6:R6"/>
    <mergeCell ref="S6:V6"/>
    <mergeCell ref="K7:N7"/>
    <mergeCell ref="O7:R7"/>
    <mergeCell ref="S7:V7"/>
    <mergeCell ref="G7:J7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10:F10"/>
    <mergeCell ref="G10:J10"/>
    <mergeCell ref="K10:N10"/>
    <mergeCell ref="O10:R10"/>
    <mergeCell ref="S10:V10"/>
    <mergeCell ref="O11:R11"/>
    <mergeCell ref="S11:V11"/>
    <mergeCell ref="C14:F14"/>
    <mergeCell ref="C15:F15"/>
    <mergeCell ref="A17:A19"/>
    <mergeCell ref="C17:F17"/>
    <mergeCell ref="C18:F18"/>
    <mergeCell ref="C19:F19"/>
    <mergeCell ref="A14:A15"/>
    <mergeCell ref="A20:A24"/>
    <mergeCell ref="C30:F30"/>
    <mergeCell ref="C32:F32"/>
    <mergeCell ref="A26:A28"/>
    <mergeCell ref="C26:F26"/>
    <mergeCell ref="C27:F27"/>
    <mergeCell ref="C28:F28"/>
    <mergeCell ref="A29:A30"/>
    <mergeCell ref="C29:F29"/>
    <mergeCell ref="A32:A33"/>
    <mergeCell ref="C33:F33"/>
    <mergeCell ref="C24:F24"/>
    <mergeCell ref="C5:F5"/>
    <mergeCell ref="C7:F7"/>
    <mergeCell ref="C11:F11"/>
    <mergeCell ref="G11:J11"/>
    <mergeCell ref="C2:F2"/>
    <mergeCell ref="G2:J2"/>
    <mergeCell ref="A4:A6"/>
    <mergeCell ref="C4:F4"/>
    <mergeCell ref="G4:J4"/>
    <mergeCell ref="G5:J5"/>
    <mergeCell ref="A7:A11"/>
    <mergeCell ref="G15:J15"/>
    <mergeCell ref="G17:J17"/>
    <mergeCell ref="G18:J18"/>
    <mergeCell ref="G19:J19"/>
    <mergeCell ref="G20:J20"/>
    <mergeCell ref="A12:A13"/>
    <mergeCell ref="C12:F12"/>
    <mergeCell ref="G12:J12"/>
    <mergeCell ref="C13:F13"/>
    <mergeCell ref="G13:J13"/>
    <mergeCell ref="G14:J14"/>
    <mergeCell ref="C20:F20"/>
    <mergeCell ref="C21:F21"/>
    <mergeCell ref="G21:J21"/>
    <mergeCell ref="G22:J22"/>
    <mergeCell ref="G28:J28"/>
    <mergeCell ref="G29:J29"/>
    <mergeCell ref="G30:J30"/>
    <mergeCell ref="C22:F22"/>
    <mergeCell ref="C23:F23"/>
    <mergeCell ref="G23:J23"/>
    <mergeCell ref="G24:J24"/>
    <mergeCell ref="G26:J26"/>
    <mergeCell ref="G27:J27"/>
    <mergeCell ref="O27:R27"/>
    <mergeCell ref="S27:V27"/>
    <mergeCell ref="K28:N28"/>
    <mergeCell ref="O28:R28"/>
    <mergeCell ref="S28:V28"/>
    <mergeCell ref="O29:R29"/>
    <mergeCell ref="S29:V29"/>
    <mergeCell ref="O32:R32"/>
    <mergeCell ref="S32:V32"/>
    <mergeCell ref="G33:J33"/>
    <mergeCell ref="K33:N33"/>
    <mergeCell ref="O33:R33"/>
    <mergeCell ref="S33:V33"/>
    <mergeCell ref="K29:N29"/>
    <mergeCell ref="K30:N30"/>
    <mergeCell ref="O30:R30"/>
    <mergeCell ref="S30:V30"/>
    <mergeCell ref="C31:V31"/>
    <mergeCell ref="G32:J32"/>
    <mergeCell ref="K32:N32"/>
    <mergeCell ref="K11:N11"/>
    <mergeCell ref="K12:N12"/>
    <mergeCell ref="O12:R12"/>
    <mergeCell ref="S12:V12"/>
    <mergeCell ref="K13:N13"/>
    <mergeCell ref="O13:R13"/>
    <mergeCell ref="S13:V13"/>
    <mergeCell ref="K14:N14"/>
    <mergeCell ref="O14:R14"/>
    <mergeCell ref="S14:V14"/>
    <mergeCell ref="K15:N15"/>
    <mergeCell ref="O15:R15"/>
    <mergeCell ref="S15:V15"/>
    <mergeCell ref="C16:V16"/>
    <mergeCell ref="K17:N17"/>
    <mergeCell ref="O17:R17"/>
    <mergeCell ref="S17:V17"/>
    <mergeCell ref="K18:N18"/>
    <mergeCell ref="O18:R18"/>
    <mergeCell ref="S18:V18"/>
    <mergeCell ref="K19:N19"/>
    <mergeCell ref="O19:R19"/>
    <mergeCell ref="S19:V19"/>
    <mergeCell ref="O20:R20"/>
    <mergeCell ref="S20:V20"/>
    <mergeCell ref="K20:N20"/>
    <mergeCell ref="K21:N21"/>
    <mergeCell ref="O21:R21"/>
    <mergeCell ref="S21:V21"/>
    <mergeCell ref="K22:N22"/>
    <mergeCell ref="O22:R22"/>
    <mergeCell ref="S22:V22"/>
    <mergeCell ref="K23:N23"/>
    <mergeCell ref="O23:R23"/>
    <mergeCell ref="S23:V23"/>
    <mergeCell ref="K24:N24"/>
    <mergeCell ref="O24:R24"/>
    <mergeCell ref="S24:V24"/>
    <mergeCell ref="C25:V25"/>
    <mergeCell ref="K26:N26"/>
    <mergeCell ref="O26:R26"/>
    <mergeCell ref="S26:V26"/>
    <mergeCell ref="K27:N27"/>
  </mergeCells>
  <dataValidations>
    <dataValidation type="decimal" allowBlank="1" showDropDown="1" showInputMessage="1" showErrorMessage="1" prompt="Domain Rating should be between 0 and 100. " sqref="C4:C5 G4:G5 K4:K5 O4:O5 S4:S5">
      <formula1>0.0</formula1>
      <formula2>100.0</formula2>
    </dataValidation>
    <dataValidation type="decimal" allowBlank="1" showDropDown="1" showInputMessage="1" showErrorMessage="1" prompt="Enter a number." sqref="C6 G6 K6 O6 S6">
      <formula1>0.0</formula1>
      <formula2>9.9999999E7</formula2>
    </dataValidation>
    <dataValidation type="decimal" allowBlank="1" showDropDown="1" showInputMessage="1" showErrorMessage="1" prompt="Enter a number." sqref="C8 G8 K8 O8 S8 C26 G26 K26 O26 S26 C32 G32 K32 O32 S32">
      <formula1>0.0</formula1>
      <formula2>9.9999999999999E13</formula2>
    </dataValidation>
  </dataValidations>
  <hyperlinks>
    <hyperlink r:id="rId2" ref="G2"/>
    <hyperlink r:id="rId3" ref="K2"/>
    <hyperlink r:id="rId4" ref="O2"/>
    <hyperlink r:id="rId5" ref="S2"/>
  </hyperlinks>
  <printOptions/>
  <pageMargins bottom="1.0" footer="0.0" header="0.0" left="0.75" right="0.75" top="1.0"/>
  <pageSetup paperSize="9" orientation="portrait"/>
  <drawing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98.0"/>
    <col customWidth="1" min="2" max="26" width="8.63"/>
  </cols>
  <sheetData>
    <row r="1" ht="19.5" customHeight="1">
      <c r="A1" s="51" t="s">
        <v>88</v>
      </c>
    </row>
    <row r="2" ht="26.25" customHeight="1">
      <c r="A2" s="52" t="s">
        <v>89</v>
      </c>
    </row>
    <row r="3" ht="15.0" customHeight="1">
      <c r="A3" s="53"/>
    </row>
    <row r="4" ht="15.0" customHeight="1">
      <c r="A4" s="54" t="s">
        <v>90</v>
      </c>
    </row>
    <row r="5" ht="15.0" customHeight="1">
      <c r="A5" s="53" t="s">
        <v>91</v>
      </c>
    </row>
    <row r="6" ht="23.25" customHeight="1">
      <c r="A6" s="53" t="s">
        <v>92</v>
      </c>
    </row>
    <row r="7" ht="15.0" customHeight="1">
      <c r="A7" s="53"/>
    </row>
    <row r="8" ht="15.0" customHeight="1">
      <c r="A8" s="54" t="s">
        <v>93</v>
      </c>
    </row>
    <row r="9" ht="15.0" customHeight="1">
      <c r="A9" s="53" t="s">
        <v>94</v>
      </c>
    </row>
    <row r="10" ht="15.0" customHeight="1">
      <c r="A10" s="53" t="s">
        <v>95</v>
      </c>
    </row>
    <row r="11" ht="15.0" customHeight="1">
      <c r="A11" s="53" t="s">
        <v>96</v>
      </c>
    </row>
    <row r="12" ht="15.0" customHeight="1">
      <c r="A12" s="53" t="s">
        <v>97</v>
      </c>
    </row>
    <row r="13" ht="15.0" customHeight="1">
      <c r="A13" s="53"/>
    </row>
    <row r="14" ht="15.0" customHeight="1">
      <c r="A14" s="54" t="s">
        <v>98</v>
      </c>
    </row>
    <row r="15" ht="15.0" customHeight="1">
      <c r="A15" s="53" t="s">
        <v>99</v>
      </c>
    </row>
    <row r="16" ht="15.0" customHeight="1">
      <c r="A16" s="53" t="s">
        <v>100</v>
      </c>
    </row>
    <row r="17" ht="15.0" customHeight="1">
      <c r="A17" s="53" t="s">
        <v>101</v>
      </c>
    </row>
    <row r="18" ht="15.0" customHeight="1">
      <c r="A18" s="53"/>
    </row>
    <row r="19" ht="15.0" customHeight="1">
      <c r="A19" s="54" t="s">
        <v>102</v>
      </c>
    </row>
    <row r="20" ht="15.0" customHeight="1">
      <c r="A20" s="53" t="s">
        <v>103</v>
      </c>
    </row>
    <row r="21" ht="15.0" customHeight="1">
      <c r="A21" s="53"/>
    </row>
    <row r="22" ht="15.0" customHeight="1">
      <c r="A22" s="54" t="s">
        <v>104</v>
      </c>
    </row>
    <row r="23" ht="15.0" customHeight="1">
      <c r="A23" s="53" t="s">
        <v>105</v>
      </c>
    </row>
    <row r="24" ht="15.0" customHeight="1">
      <c r="A24" s="53" t="s">
        <v>106</v>
      </c>
    </row>
    <row r="25" ht="15.0" customHeight="1">
      <c r="A25" s="53"/>
    </row>
    <row r="26" ht="15.0" customHeight="1">
      <c r="A26" s="54" t="s">
        <v>107</v>
      </c>
    </row>
    <row r="27" ht="15.0" customHeight="1">
      <c r="A27" s="55" t="s">
        <v>108</v>
      </c>
    </row>
    <row r="28" ht="15.0" customHeight="1">
      <c r="A28" s="53"/>
    </row>
    <row r="29" ht="15.0" customHeight="1">
      <c r="A29" s="52" t="s">
        <v>109</v>
      </c>
    </row>
    <row r="30" ht="15.75" customHeight="1">
      <c r="A30" s="4"/>
    </row>
    <row r="31" ht="15.75" customHeight="1">
      <c r="A31" s="4"/>
    </row>
    <row r="32" ht="15.75" customHeight="1">
      <c r="A32" s="4"/>
    </row>
    <row r="33" ht="15.75" customHeight="1">
      <c r="A33" s="4"/>
    </row>
    <row r="34" ht="15.75" customHeight="1">
      <c r="A34" s="4"/>
    </row>
    <row r="35" ht="15.75" customHeight="1">
      <c r="A35" s="4"/>
    </row>
    <row r="36" ht="15.75" customHeight="1">
      <c r="A36" s="4"/>
    </row>
    <row r="37" ht="15.75" customHeight="1">
      <c r="A37" s="4"/>
    </row>
    <row r="38" ht="15.75" customHeight="1">
      <c r="A38" s="4"/>
    </row>
    <row r="39" ht="15.75" customHeight="1">
      <c r="A39" s="4"/>
    </row>
    <row r="40" ht="15.75" customHeight="1">
      <c r="A40" s="4"/>
    </row>
    <row r="41" ht="15.75" customHeight="1">
      <c r="A41" s="4"/>
    </row>
    <row r="42" ht="15.75" customHeight="1">
      <c r="A42" s="4"/>
    </row>
    <row r="43" ht="15.75" customHeight="1">
      <c r="A43" s="4"/>
    </row>
    <row r="44" ht="15.75" customHeight="1">
      <c r="A44" s="4"/>
    </row>
    <row r="45" ht="15.75" customHeight="1">
      <c r="A45" s="4"/>
    </row>
    <row r="46" ht="15.75" customHeight="1">
      <c r="A46" s="4"/>
    </row>
    <row r="47" ht="15.75" customHeight="1">
      <c r="A47" s="4"/>
    </row>
    <row r="48" ht="15.75" customHeight="1">
      <c r="A48" s="4"/>
    </row>
    <row r="49" ht="15.75" customHeight="1">
      <c r="A49" s="4"/>
    </row>
    <row r="50" ht="15.75" customHeight="1">
      <c r="A50" s="4"/>
    </row>
    <row r="51" ht="15.75" customHeight="1">
      <c r="A51" s="4"/>
    </row>
    <row r="52" ht="15.75" customHeight="1">
      <c r="A52" s="4"/>
    </row>
    <row r="53" ht="15.75" customHeight="1">
      <c r="A53" s="4"/>
    </row>
    <row r="54" ht="15.75" customHeight="1">
      <c r="A54" s="4"/>
    </row>
    <row r="55" ht="15.75" customHeight="1">
      <c r="A55" s="4"/>
    </row>
    <row r="56" ht="15.75" customHeight="1">
      <c r="A56" s="4"/>
    </row>
    <row r="57" ht="15.75" customHeight="1">
      <c r="A57" s="4"/>
    </row>
    <row r="58" ht="15.75" customHeight="1">
      <c r="A58" s="4"/>
    </row>
    <row r="59" ht="15.75" customHeight="1">
      <c r="A59" s="4"/>
    </row>
    <row r="60" ht="15.75" customHeight="1">
      <c r="A60" s="4"/>
    </row>
    <row r="61" ht="15.75" customHeight="1">
      <c r="A61" s="4"/>
    </row>
    <row r="62" ht="15.75" customHeight="1">
      <c r="A62" s="4"/>
    </row>
    <row r="63" ht="15.75" customHeight="1">
      <c r="A63" s="4"/>
    </row>
    <row r="64" ht="15.75" customHeight="1">
      <c r="A64" s="4"/>
    </row>
    <row r="65" ht="15.75" customHeight="1">
      <c r="A65" s="4"/>
    </row>
    <row r="66" ht="15.75" customHeight="1">
      <c r="A66" s="4"/>
    </row>
    <row r="67" ht="15.75" customHeight="1">
      <c r="A67" s="4"/>
    </row>
    <row r="68" ht="15.75" customHeight="1">
      <c r="A68" s="4"/>
    </row>
    <row r="69" ht="15.75" customHeight="1">
      <c r="A69" s="4"/>
    </row>
    <row r="70" ht="15.75" customHeight="1">
      <c r="A70" s="4"/>
    </row>
    <row r="71" ht="15.75" customHeight="1">
      <c r="A71" s="4"/>
    </row>
    <row r="72" ht="15.75" customHeight="1">
      <c r="A72" s="4"/>
    </row>
    <row r="73" ht="15.75" customHeight="1">
      <c r="A73" s="4"/>
    </row>
    <row r="74" ht="15.75" customHeight="1">
      <c r="A74" s="4"/>
    </row>
    <row r="75" ht="15.75" customHeight="1">
      <c r="A75" s="4"/>
    </row>
    <row r="76" ht="15.75" customHeight="1">
      <c r="A76" s="4"/>
    </row>
    <row r="77" ht="15.75" customHeight="1">
      <c r="A77" s="4"/>
    </row>
    <row r="78" ht="15.75" customHeight="1">
      <c r="A78" s="4"/>
    </row>
    <row r="79" ht="15.75" customHeight="1">
      <c r="A79" s="4"/>
    </row>
    <row r="80" ht="15.75" customHeight="1">
      <c r="A80" s="4"/>
    </row>
    <row r="81" ht="15.75" customHeight="1">
      <c r="A81" s="4"/>
    </row>
    <row r="82" ht="15.75" customHeight="1">
      <c r="A82" s="4"/>
    </row>
    <row r="83" ht="15.75" customHeight="1">
      <c r="A83" s="4"/>
    </row>
    <row r="84" ht="15.75" customHeight="1">
      <c r="A84" s="4"/>
    </row>
    <row r="85" ht="15.75" customHeight="1">
      <c r="A85" s="4"/>
    </row>
    <row r="86" ht="15.75" customHeight="1">
      <c r="A86" s="4"/>
    </row>
    <row r="87" ht="15.75" customHeight="1">
      <c r="A87" s="4"/>
    </row>
    <row r="88" ht="15.75" customHeight="1">
      <c r="A88" s="4"/>
    </row>
    <row r="89" ht="15.75" customHeight="1">
      <c r="A89" s="4"/>
    </row>
    <row r="90" ht="15.75" customHeight="1">
      <c r="A90" s="4"/>
    </row>
    <row r="91" ht="15.75" customHeight="1">
      <c r="A91" s="4"/>
    </row>
    <row r="92" ht="15.75" customHeight="1">
      <c r="A92" s="4"/>
    </row>
    <row r="93" ht="15.75" customHeight="1">
      <c r="A93" s="4"/>
    </row>
    <row r="94" ht="15.75" customHeight="1">
      <c r="A94" s="4"/>
    </row>
    <row r="95" ht="15.75" customHeight="1">
      <c r="A95" s="4"/>
    </row>
    <row r="96" ht="15.75" customHeight="1">
      <c r="A96" s="4"/>
    </row>
    <row r="97" ht="15.75" customHeight="1">
      <c r="A97" s="4"/>
    </row>
    <row r="98" ht="15.75" customHeight="1">
      <c r="A98" s="4"/>
    </row>
    <row r="99" ht="15.75" customHeight="1">
      <c r="A99" s="4"/>
    </row>
    <row r="100" ht="15.75" customHeight="1">
      <c r="A100" s="4"/>
    </row>
    <row r="101" ht="15.75" customHeight="1">
      <c r="A101" s="4"/>
    </row>
    <row r="102" ht="15.75" customHeight="1">
      <c r="A102" s="4"/>
    </row>
    <row r="103" ht="15.75" customHeight="1">
      <c r="A103" s="4"/>
    </row>
    <row r="104" ht="15.75" customHeight="1">
      <c r="A104" s="4"/>
    </row>
    <row r="105" ht="15.75" customHeight="1">
      <c r="A105" s="4"/>
    </row>
    <row r="106" ht="15.75" customHeight="1">
      <c r="A106" s="4"/>
    </row>
    <row r="107" ht="15.75" customHeight="1">
      <c r="A107" s="4"/>
    </row>
    <row r="108" ht="15.75" customHeight="1">
      <c r="A108" s="4"/>
    </row>
    <row r="109" ht="15.75" customHeight="1">
      <c r="A109" s="4"/>
    </row>
    <row r="110" ht="15.75" customHeight="1">
      <c r="A110" s="4"/>
    </row>
    <row r="111" ht="15.75" customHeight="1">
      <c r="A111" s="4"/>
    </row>
    <row r="112" ht="15.75" customHeight="1">
      <c r="A112" s="4"/>
    </row>
    <row r="113" ht="15.75" customHeight="1">
      <c r="A113" s="4"/>
    </row>
    <row r="114" ht="15.75" customHeight="1">
      <c r="A114" s="4"/>
    </row>
    <row r="115" ht="15.75" customHeight="1">
      <c r="A115" s="4"/>
    </row>
    <row r="116" ht="15.75" customHeight="1">
      <c r="A116" s="4"/>
    </row>
    <row r="117" ht="15.75" customHeight="1">
      <c r="A117" s="4"/>
    </row>
    <row r="118" ht="15.75" customHeight="1">
      <c r="A118" s="4"/>
    </row>
    <row r="119" ht="15.75" customHeight="1">
      <c r="A119" s="4"/>
    </row>
    <row r="120" ht="15.75" customHeight="1">
      <c r="A120" s="4"/>
    </row>
    <row r="121" ht="15.75" customHeight="1">
      <c r="A121" s="4"/>
    </row>
    <row r="122" ht="15.75" customHeight="1">
      <c r="A122" s="4"/>
    </row>
    <row r="123" ht="15.75" customHeight="1">
      <c r="A123" s="4"/>
    </row>
    <row r="124" ht="15.75" customHeight="1">
      <c r="A124" s="4"/>
    </row>
    <row r="125" ht="15.75" customHeight="1">
      <c r="A125" s="4"/>
    </row>
    <row r="126" ht="15.75" customHeight="1">
      <c r="A126" s="4"/>
    </row>
    <row r="127" ht="15.75" customHeight="1">
      <c r="A127" s="4"/>
    </row>
    <row r="128" ht="15.75" customHeight="1">
      <c r="A128" s="4"/>
    </row>
    <row r="129" ht="15.75" customHeight="1">
      <c r="A129" s="4"/>
    </row>
    <row r="130" ht="15.75" customHeight="1">
      <c r="A130" s="4"/>
    </row>
    <row r="131" ht="15.75" customHeight="1">
      <c r="A131" s="4"/>
    </row>
    <row r="132" ht="15.75" customHeight="1">
      <c r="A132" s="4"/>
    </row>
    <row r="133" ht="15.75" customHeight="1">
      <c r="A133" s="4"/>
    </row>
    <row r="134" ht="15.75" customHeight="1">
      <c r="A134" s="4"/>
    </row>
    <row r="135" ht="15.75" customHeight="1">
      <c r="A135" s="4"/>
    </row>
    <row r="136" ht="15.75" customHeight="1">
      <c r="A136" s="4"/>
    </row>
    <row r="137" ht="15.75" customHeight="1">
      <c r="A137" s="4"/>
    </row>
    <row r="138" ht="15.75" customHeight="1">
      <c r="A138" s="4"/>
    </row>
    <row r="139" ht="15.75" customHeight="1">
      <c r="A139" s="4"/>
    </row>
    <row r="140" ht="15.75" customHeight="1">
      <c r="A140" s="4"/>
    </row>
    <row r="141" ht="15.75" customHeight="1">
      <c r="A141" s="4"/>
    </row>
    <row r="142" ht="15.75" customHeight="1">
      <c r="A142" s="4"/>
    </row>
    <row r="143" ht="15.75" customHeight="1">
      <c r="A143" s="4"/>
    </row>
    <row r="144" ht="15.75" customHeight="1">
      <c r="A144" s="4"/>
    </row>
    <row r="145" ht="15.75" customHeight="1">
      <c r="A145" s="4"/>
    </row>
    <row r="146" ht="15.75" customHeight="1">
      <c r="A146" s="4"/>
    </row>
    <row r="147" ht="15.75" customHeight="1">
      <c r="A147" s="4"/>
    </row>
    <row r="148" ht="15.75" customHeight="1">
      <c r="A148" s="4"/>
    </row>
    <row r="149" ht="15.75" customHeight="1">
      <c r="A149" s="4"/>
    </row>
    <row r="150" ht="15.75" customHeight="1">
      <c r="A150" s="4"/>
    </row>
    <row r="151" ht="15.75" customHeight="1">
      <c r="A151" s="4"/>
    </row>
    <row r="152" ht="15.75" customHeight="1">
      <c r="A152" s="4"/>
    </row>
    <row r="153" ht="15.75" customHeight="1">
      <c r="A153" s="4"/>
    </row>
    <row r="154" ht="15.75" customHeight="1">
      <c r="A154" s="4"/>
    </row>
    <row r="155" ht="15.75" customHeight="1">
      <c r="A155" s="4"/>
    </row>
    <row r="156" ht="15.75" customHeight="1">
      <c r="A156" s="4"/>
    </row>
    <row r="157" ht="15.75" customHeight="1">
      <c r="A157" s="4"/>
    </row>
    <row r="158" ht="15.75" customHeight="1">
      <c r="A158" s="4"/>
    </row>
    <row r="159" ht="15.75" customHeight="1">
      <c r="A159" s="4"/>
    </row>
    <row r="160" ht="15.75" customHeight="1">
      <c r="A160" s="4"/>
    </row>
    <row r="161" ht="15.75" customHeight="1">
      <c r="A161" s="4"/>
    </row>
    <row r="162" ht="15.75" customHeight="1">
      <c r="A162" s="4"/>
    </row>
    <row r="163" ht="15.75" customHeight="1">
      <c r="A163" s="4"/>
    </row>
    <row r="164" ht="15.75" customHeight="1">
      <c r="A164" s="4"/>
    </row>
    <row r="165" ht="15.75" customHeight="1">
      <c r="A165" s="4"/>
    </row>
    <row r="166" ht="15.75" customHeight="1">
      <c r="A166" s="4"/>
    </row>
    <row r="167" ht="15.75" customHeight="1">
      <c r="A167" s="4"/>
    </row>
    <row r="168" ht="15.75" customHeight="1">
      <c r="A168" s="4"/>
    </row>
    <row r="169" ht="15.75" customHeight="1">
      <c r="A169" s="4"/>
    </row>
    <row r="170" ht="15.75" customHeight="1">
      <c r="A170" s="4"/>
    </row>
    <row r="171" ht="15.75" customHeight="1">
      <c r="A171" s="4"/>
    </row>
    <row r="172" ht="15.75" customHeight="1">
      <c r="A172" s="4"/>
    </row>
    <row r="173" ht="15.75" customHeight="1">
      <c r="A173" s="4"/>
    </row>
    <row r="174" ht="15.75" customHeight="1">
      <c r="A174" s="4"/>
    </row>
    <row r="175" ht="15.75" customHeight="1">
      <c r="A175" s="4"/>
    </row>
    <row r="176" ht="15.75" customHeight="1">
      <c r="A176" s="4"/>
    </row>
    <row r="177" ht="15.75" customHeight="1">
      <c r="A177" s="4"/>
    </row>
    <row r="178" ht="15.75" customHeight="1">
      <c r="A178" s="4"/>
    </row>
    <row r="179" ht="15.75" customHeight="1">
      <c r="A179" s="4"/>
    </row>
    <row r="180" ht="15.75" customHeight="1">
      <c r="A180" s="4"/>
    </row>
    <row r="181" ht="15.75" customHeight="1">
      <c r="A181" s="4"/>
    </row>
    <row r="182" ht="15.75" customHeight="1">
      <c r="A182" s="4"/>
    </row>
    <row r="183" ht="15.75" customHeight="1">
      <c r="A183" s="4"/>
    </row>
    <row r="184" ht="15.75" customHeight="1">
      <c r="A184" s="4"/>
    </row>
    <row r="185" ht="15.75" customHeight="1">
      <c r="A185" s="4"/>
    </row>
    <row r="186" ht="15.75" customHeight="1">
      <c r="A186" s="4"/>
    </row>
    <row r="187" ht="15.75" customHeight="1">
      <c r="A187" s="4"/>
    </row>
    <row r="188" ht="15.75" customHeight="1">
      <c r="A188" s="4"/>
    </row>
    <row r="189" ht="15.75" customHeight="1">
      <c r="A189" s="4"/>
    </row>
    <row r="190" ht="15.75" customHeight="1">
      <c r="A190" s="4"/>
    </row>
    <row r="191" ht="15.75" customHeight="1">
      <c r="A191" s="4"/>
    </row>
    <row r="192" ht="15.75" customHeight="1">
      <c r="A192" s="4"/>
    </row>
    <row r="193" ht="15.75" customHeight="1">
      <c r="A193" s="4"/>
    </row>
    <row r="194" ht="15.75" customHeight="1">
      <c r="A194" s="4"/>
    </row>
    <row r="195" ht="15.75" customHeight="1">
      <c r="A195" s="4"/>
    </row>
    <row r="196" ht="15.75" customHeight="1">
      <c r="A196" s="4"/>
    </row>
    <row r="197" ht="15.75" customHeight="1">
      <c r="A197" s="4"/>
    </row>
    <row r="198" ht="15.75" customHeight="1">
      <c r="A198" s="4"/>
    </row>
    <row r="199" ht="15.75" customHeight="1">
      <c r="A199" s="4"/>
    </row>
    <row r="200" ht="15.75" customHeight="1">
      <c r="A200" s="4"/>
    </row>
    <row r="201" ht="15.75" customHeight="1">
      <c r="A201" s="4"/>
    </row>
    <row r="202" ht="15.75" customHeight="1">
      <c r="A202" s="4"/>
    </row>
    <row r="203" ht="15.75" customHeight="1">
      <c r="A203" s="4"/>
    </row>
    <row r="204" ht="15.75" customHeight="1">
      <c r="A204" s="4"/>
    </row>
    <row r="205" ht="15.75" customHeight="1">
      <c r="A205" s="4"/>
    </row>
    <row r="206" ht="15.75" customHeight="1">
      <c r="A206" s="4"/>
    </row>
    <row r="207" ht="15.75" customHeight="1">
      <c r="A207" s="4"/>
    </row>
    <row r="208" ht="15.75" customHeight="1">
      <c r="A208" s="4"/>
    </row>
    <row r="209" ht="15.75" customHeight="1">
      <c r="A209" s="4"/>
    </row>
    <row r="210" ht="15.75" customHeight="1">
      <c r="A210" s="4"/>
    </row>
    <row r="211" ht="15.75" customHeight="1">
      <c r="A211" s="4"/>
    </row>
    <row r="212" ht="15.75" customHeight="1">
      <c r="A212" s="4"/>
    </row>
    <row r="213" ht="15.75" customHeight="1">
      <c r="A213" s="4"/>
    </row>
    <row r="214" ht="15.75" customHeight="1">
      <c r="A214" s="4"/>
    </row>
    <row r="215" ht="15.75" customHeight="1">
      <c r="A215" s="4"/>
    </row>
    <row r="216" ht="15.75" customHeight="1">
      <c r="A216" s="4"/>
    </row>
    <row r="217" ht="15.75" customHeight="1">
      <c r="A217" s="4"/>
    </row>
    <row r="218" ht="15.75" customHeight="1">
      <c r="A218" s="4"/>
    </row>
    <row r="219" ht="15.75" customHeight="1">
      <c r="A219" s="4"/>
    </row>
    <row r="220" ht="15.75" customHeight="1">
      <c r="A220" s="4"/>
    </row>
    <row r="221" ht="15.75" customHeight="1">
      <c r="A221" s="4"/>
    </row>
    <row r="222" ht="15.75" customHeight="1">
      <c r="A222" s="4"/>
    </row>
    <row r="223" ht="15.75" customHeight="1">
      <c r="A223" s="4"/>
    </row>
    <row r="224" ht="15.75" customHeight="1">
      <c r="A224" s="4"/>
    </row>
    <row r="225" ht="15.75" customHeight="1">
      <c r="A225" s="4"/>
    </row>
    <row r="226" ht="15.75" customHeight="1">
      <c r="A226" s="4"/>
    </row>
    <row r="227" ht="15.75" customHeight="1">
      <c r="A227" s="4"/>
    </row>
    <row r="228" ht="15.75" customHeight="1">
      <c r="A228" s="4"/>
    </row>
    <row r="229" ht="15.75" customHeight="1">
      <c r="A229" s="4"/>
    </row>
    <row r="230" ht="15.75" customHeight="1">
      <c r="A230" s="4"/>
    </row>
    <row r="231" ht="15.75" customHeight="1">
      <c r="A231" s="4"/>
    </row>
    <row r="232" ht="15.75" customHeight="1">
      <c r="A232" s="4"/>
    </row>
    <row r="233" ht="15.75" customHeight="1">
      <c r="A233" s="4"/>
    </row>
    <row r="234" ht="15.75" customHeight="1">
      <c r="A234" s="4"/>
    </row>
    <row r="235" ht="15.75" customHeight="1">
      <c r="A235" s="4"/>
    </row>
    <row r="236" ht="15.75" customHeight="1">
      <c r="A236" s="4"/>
    </row>
    <row r="237" ht="15.75" customHeight="1">
      <c r="A237" s="4"/>
    </row>
    <row r="238" ht="15.75" customHeight="1">
      <c r="A238" s="4"/>
    </row>
    <row r="239" ht="15.75" customHeight="1">
      <c r="A239" s="4"/>
    </row>
    <row r="240" ht="15.75" customHeight="1">
      <c r="A240" s="4"/>
    </row>
    <row r="241" ht="15.75" customHeight="1">
      <c r="A241" s="4"/>
    </row>
    <row r="242" ht="15.75" customHeight="1">
      <c r="A242" s="4"/>
    </row>
    <row r="243" ht="15.75" customHeight="1">
      <c r="A243" s="4"/>
    </row>
    <row r="244" ht="15.75" customHeight="1">
      <c r="A244" s="4"/>
    </row>
    <row r="245" ht="15.75" customHeight="1">
      <c r="A245" s="4"/>
    </row>
    <row r="246" ht="15.75" customHeight="1">
      <c r="A246" s="4"/>
    </row>
    <row r="247" ht="15.75" customHeight="1">
      <c r="A247" s="4"/>
    </row>
    <row r="248" ht="15.75" customHeight="1">
      <c r="A248" s="4"/>
    </row>
    <row r="249" ht="15.75" customHeight="1">
      <c r="A249" s="4"/>
    </row>
    <row r="250" ht="15.75" customHeight="1">
      <c r="A250" s="4"/>
    </row>
    <row r="251" ht="15.75" customHeight="1">
      <c r="A251" s="4"/>
    </row>
    <row r="252" ht="15.75" customHeight="1">
      <c r="A252" s="4"/>
    </row>
    <row r="253" ht="15.75" customHeight="1">
      <c r="A253" s="4"/>
    </row>
    <row r="254" ht="15.75" customHeight="1">
      <c r="A254" s="4"/>
    </row>
    <row r="255" ht="15.75" customHeight="1">
      <c r="A255" s="4"/>
    </row>
    <row r="256" ht="15.75" customHeight="1">
      <c r="A256" s="4"/>
    </row>
    <row r="257" ht="15.75" customHeight="1">
      <c r="A257" s="4"/>
    </row>
    <row r="258" ht="15.75" customHeight="1">
      <c r="A258" s="4"/>
    </row>
    <row r="259" ht="15.75" customHeight="1">
      <c r="A259" s="4"/>
    </row>
    <row r="260" ht="15.75" customHeight="1">
      <c r="A260" s="4"/>
    </row>
    <row r="261" ht="15.75" customHeight="1">
      <c r="A261" s="4"/>
    </row>
    <row r="262" ht="15.75" customHeight="1">
      <c r="A262" s="4"/>
    </row>
    <row r="263" ht="15.75" customHeight="1">
      <c r="A263" s="4"/>
    </row>
    <row r="264" ht="15.75" customHeight="1">
      <c r="A264" s="4"/>
    </row>
    <row r="265" ht="15.75" customHeight="1">
      <c r="A265" s="4"/>
    </row>
    <row r="266" ht="15.75" customHeight="1">
      <c r="A266" s="4"/>
    </row>
    <row r="267" ht="15.75" customHeight="1">
      <c r="A267" s="4"/>
    </row>
    <row r="268" ht="15.75" customHeight="1">
      <c r="A268" s="4"/>
    </row>
    <row r="269" ht="15.75" customHeight="1">
      <c r="A269" s="4"/>
    </row>
    <row r="270" ht="15.75" customHeight="1">
      <c r="A270" s="4"/>
    </row>
    <row r="271" ht="15.75" customHeight="1">
      <c r="A271" s="4"/>
    </row>
    <row r="272" ht="15.75" customHeight="1">
      <c r="A272" s="4"/>
    </row>
    <row r="273" ht="15.75" customHeight="1">
      <c r="A273" s="4"/>
    </row>
    <row r="274" ht="15.75" customHeight="1">
      <c r="A274" s="4"/>
    </row>
    <row r="275" ht="15.75" customHeight="1">
      <c r="A275" s="4"/>
    </row>
    <row r="276" ht="15.75" customHeight="1">
      <c r="A276" s="4"/>
    </row>
    <row r="277" ht="15.75" customHeight="1">
      <c r="A277" s="4"/>
    </row>
    <row r="278" ht="15.75" customHeight="1">
      <c r="A278" s="4"/>
    </row>
    <row r="279" ht="15.75" customHeight="1">
      <c r="A279" s="4"/>
    </row>
    <row r="280" ht="15.75" customHeight="1">
      <c r="A280" s="4"/>
    </row>
    <row r="281" ht="15.75" customHeight="1">
      <c r="A281" s="4"/>
    </row>
    <row r="282" ht="15.75" customHeight="1">
      <c r="A282" s="4"/>
    </row>
    <row r="283" ht="15.75" customHeight="1">
      <c r="A283" s="4"/>
    </row>
    <row r="284" ht="15.75" customHeight="1">
      <c r="A284" s="4"/>
    </row>
    <row r="285" ht="15.75" customHeight="1">
      <c r="A285" s="4"/>
    </row>
    <row r="286" ht="15.75" customHeight="1">
      <c r="A286" s="4"/>
    </row>
    <row r="287" ht="15.75" customHeight="1">
      <c r="A287" s="4"/>
    </row>
    <row r="288" ht="15.75" customHeight="1">
      <c r="A288" s="4"/>
    </row>
    <row r="289" ht="15.75" customHeight="1">
      <c r="A289" s="4"/>
    </row>
    <row r="290" ht="15.75" customHeight="1">
      <c r="A290" s="4"/>
    </row>
    <row r="291" ht="15.75" customHeight="1">
      <c r="A291" s="4"/>
    </row>
    <row r="292" ht="15.75" customHeight="1">
      <c r="A292" s="4"/>
    </row>
    <row r="293" ht="15.75" customHeight="1">
      <c r="A293" s="4"/>
    </row>
    <row r="294" ht="15.75" customHeight="1">
      <c r="A294" s="4"/>
    </row>
    <row r="295" ht="15.75" customHeight="1">
      <c r="A295" s="4"/>
    </row>
    <row r="296" ht="15.75" customHeight="1">
      <c r="A296" s="4"/>
    </row>
    <row r="297" ht="15.75" customHeight="1">
      <c r="A297" s="4"/>
    </row>
    <row r="298" ht="15.75" customHeight="1">
      <c r="A298" s="4"/>
    </row>
    <row r="299" ht="15.75" customHeight="1">
      <c r="A299" s="4"/>
    </row>
    <row r="300" ht="15.75" customHeight="1">
      <c r="A300" s="4"/>
    </row>
    <row r="301" ht="15.75" customHeight="1">
      <c r="A301" s="4"/>
    </row>
    <row r="302" ht="15.75" customHeight="1">
      <c r="A302" s="4"/>
    </row>
    <row r="303" ht="15.75" customHeight="1">
      <c r="A303" s="4"/>
    </row>
    <row r="304" ht="15.75" customHeight="1">
      <c r="A304" s="4"/>
    </row>
    <row r="305" ht="15.75" customHeight="1">
      <c r="A305" s="4"/>
    </row>
    <row r="306" ht="15.75" customHeight="1">
      <c r="A306" s="4"/>
    </row>
    <row r="307" ht="15.75" customHeight="1">
      <c r="A307" s="4"/>
    </row>
    <row r="308" ht="15.75" customHeight="1">
      <c r="A308" s="4"/>
    </row>
    <row r="309" ht="15.75" customHeight="1">
      <c r="A309" s="4"/>
    </row>
    <row r="310" ht="15.75" customHeight="1">
      <c r="A310" s="4"/>
    </row>
    <row r="311" ht="15.75" customHeight="1">
      <c r="A311" s="4"/>
    </row>
    <row r="312" ht="15.75" customHeight="1">
      <c r="A312" s="4"/>
    </row>
    <row r="313" ht="15.75" customHeight="1">
      <c r="A313" s="4"/>
    </row>
    <row r="314" ht="15.75" customHeight="1">
      <c r="A314" s="4"/>
    </row>
    <row r="315" ht="15.75" customHeight="1">
      <c r="A315" s="4"/>
    </row>
    <row r="316" ht="15.75" customHeight="1">
      <c r="A316" s="4"/>
    </row>
    <row r="317" ht="15.75" customHeight="1">
      <c r="A317" s="4"/>
    </row>
    <row r="318" ht="15.75" customHeight="1">
      <c r="A318" s="4"/>
    </row>
    <row r="319" ht="15.75" customHeight="1">
      <c r="A319" s="4"/>
    </row>
    <row r="320" ht="15.75" customHeight="1">
      <c r="A320" s="4"/>
    </row>
    <row r="321" ht="15.75" customHeight="1">
      <c r="A321" s="4"/>
    </row>
    <row r="322" ht="15.75" customHeight="1">
      <c r="A322" s="4"/>
    </row>
    <row r="323" ht="15.75" customHeight="1">
      <c r="A323" s="4"/>
    </row>
    <row r="324" ht="15.75" customHeight="1">
      <c r="A324" s="4"/>
    </row>
    <row r="325" ht="15.75" customHeight="1">
      <c r="A325" s="4"/>
    </row>
    <row r="326" ht="15.75" customHeight="1">
      <c r="A326" s="4"/>
    </row>
    <row r="327" ht="15.75" customHeight="1">
      <c r="A327" s="4"/>
    </row>
    <row r="328" ht="15.75" customHeight="1">
      <c r="A328" s="4"/>
    </row>
    <row r="329" ht="15.75" customHeight="1">
      <c r="A329" s="4"/>
    </row>
    <row r="330" ht="15.75" customHeight="1">
      <c r="A330" s="4"/>
    </row>
    <row r="331" ht="15.75" customHeight="1">
      <c r="A331" s="4"/>
    </row>
    <row r="332" ht="15.75" customHeight="1">
      <c r="A332" s="4"/>
    </row>
    <row r="333" ht="15.75" customHeight="1">
      <c r="A333" s="4"/>
    </row>
    <row r="334" ht="15.75" customHeight="1">
      <c r="A334" s="4"/>
    </row>
    <row r="335" ht="15.75" customHeight="1">
      <c r="A335" s="4"/>
    </row>
    <row r="336" ht="15.75" customHeight="1">
      <c r="A336" s="4"/>
    </row>
    <row r="337" ht="15.75" customHeight="1">
      <c r="A337" s="4"/>
    </row>
    <row r="338" ht="15.75" customHeight="1">
      <c r="A338" s="4"/>
    </row>
    <row r="339" ht="15.75" customHeight="1">
      <c r="A339" s="4"/>
    </row>
    <row r="340" ht="15.75" customHeight="1">
      <c r="A340" s="4"/>
    </row>
    <row r="341" ht="15.75" customHeight="1">
      <c r="A341" s="4"/>
    </row>
    <row r="342" ht="15.75" customHeight="1">
      <c r="A342" s="4"/>
    </row>
    <row r="343" ht="15.75" customHeight="1">
      <c r="A343" s="4"/>
    </row>
    <row r="344" ht="15.75" customHeight="1">
      <c r="A344" s="4"/>
    </row>
    <row r="345" ht="15.75" customHeight="1">
      <c r="A345" s="4"/>
    </row>
    <row r="346" ht="15.75" customHeight="1">
      <c r="A346" s="4"/>
    </row>
    <row r="347" ht="15.75" customHeight="1">
      <c r="A347" s="4"/>
    </row>
    <row r="348" ht="15.75" customHeight="1">
      <c r="A348" s="4"/>
    </row>
    <row r="349" ht="15.75" customHeight="1">
      <c r="A349" s="4"/>
    </row>
    <row r="350" ht="15.75" customHeight="1">
      <c r="A350" s="4"/>
    </row>
    <row r="351" ht="15.75" customHeight="1">
      <c r="A351" s="4"/>
    </row>
    <row r="352" ht="15.75" customHeight="1">
      <c r="A352" s="4"/>
    </row>
    <row r="353" ht="15.75" customHeight="1">
      <c r="A353" s="4"/>
    </row>
    <row r="354" ht="15.75" customHeight="1">
      <c r="A354" s="4"/>
    </row>
    <row r="355" ht="15.75" customHeight="1">
      <c r="A355" s="4"/>
    </row>
    <row r="356" ht="15.75" customHeight="1">
      <c r="A356" s="4"/>
    </row>
    <row r="357" ht="15.75" customHeight="1">
      <c r="A357" s="4"/>
    </row>
    <row r="358" ht="15.75" customHeight="1">
      <c r="A358" s="4"/>
    </row>
    <row r="359" ht="15.75" customHeight="1">
      <c r="A359" s="4"/>
    </row>
    <row r="360" ht="15.75" customHeight="1">
      <c r="A360" s="4"/>
    </row>
    <row r="361" ht="15.75" customHeight="1">
      <c r="A361" s="4"/>
    </row>
    <row r="362" ht="15.75" customHeight="1">
      <c r="A362" s="4"/>
    </row>
    <row r="363" ht="15.75" customHeight="1">
      <c r="A363" s="4"/>
    </row>
    <row r="364" ht="15.75" customHeight="1">
      <c r="A364" s="4"/>
    </row>
    <row r="365" ht="15.75" customHeight="1">
      <c r="A365" s="4"/>
    </row>
    <row r="366" ht="15.75" customHeight="1">
      <c r="A366" s="4"/>
    </row>
    <row r="367" ht="15.75" customHeight="1">
      <c r="A367" s="4"/>
    </row>
    <row r="368" ht="15.75" customHeight="1">
      <c r="A368" s="4"/>
    </row>
    <row r="369" ht="15.75" customHeight="1">
      <c r="A369" s="4"/>
    </row>
    <row r="370" ht="15.75" customHeight="1">
      <c r="A370" s="4"/>
    </row>
    <row r="371" ht="15.75" customHeight="1">
      <c r="A371" s="4"/>
    </row>
    <row r="372" ht="15.75" customHeight="1">
      <c r="A372" s="4"/>
    </row>
    <row r="373" ht="15.75" customHeight="1">
      <c r="A373" s="4"/>
    </row>
    <row r="374" ht="15.75" customHeight="1">
      <c r="A374" s="4"/>
    </row>
    <row r="375" ht="15.75" customHeight="1">
      <c r="A375" s="4"/>
    </row>
    <row r="376" ht="15.75" customHeight="1">
      <c r="A376" s="4"/>
    </row>
    <row r="377" ht="15.75" customHeight="1">
      <c r="A377" s="4"/>
    </row>
    <row r="378" ht="15.75" customHeight="1">
      <c r="A378" s="4"/>
    </row>
    <row r="379" ht="15.75" customHeight="1">
      <c r="A379" s="4"/>
    </row>
    <row r="380" ht="15.75" customHeight="1">
      <c r="A380" s="4"/>
    </row>
    <row r="381" ht="15.75" customHeight="1">
      <c r="A381" s="4"/>
    </row>
    <row r="382" ht="15.75" customHeight="1">
      <c r="A382" s="4"/>
    </row>
    <row r="383" ht="15.75" customHeight="1">
      <c r="A383" s="4"/>
    </row>
    <row r="384" ht="15.75" customHeight="1">
      <c r="A384" s="4"/>
    </row>
    <row r="385" ht="15.75" customHeight="1">
      <c r="A385" s="4"/>
    </row>
    <row r="386" ht="15.75" customHeight="1">
      <c r="A386" s="4"/>
    </row>
    <row r="387" ht="15.75" customHeight="1">
      <c r="A387" s="4"/>
    </row>
    <row r="388" ht="15.75" customHeight="1">
      <c r="A388" s="4"/>
    </row>
    <row r="389" ht="15.75" customHeight="1">
      <c r="A389" s="4"/>
    </row>
    <row r="390" ht="15.75" customHeight="1">
      <c r="A390" s="4"/>
    </row>
    <row r="391" ht="15.75" customHeight="1">
      <c r="A391" s="4"/>
    </row>
    <row r="392" ht="15.75" customHeight="1">
      <c r="A392" s="4"/>
    </row>
    <row r="393" ht="15.75" customHeight="1">
      <c r="A393" s="4"/>
    </row>
    <row r="394" ht="15.75" customHeight="1">
      <c r="A394" s="4"/>
    </row>
    <row r="395" ht="15.75" customHeight="1">
      <c r="A395" s="4"/>
    </row>
    <row r="396" ht="15.75" customHeight="1">
      <c r="A396" s="4"/>
    </row>
    <row r="397" ht="15.75" customHeight="1">
      <c r="A397" s="4"/>
    </row>
    <row r="398" ht="15.75" customHeight="1">
      <c r="A398" s="4"/>
    </row>
    <row r="399" ht="15.75" customHeight="1">
      <c r="A399" s="4"/>
    </row>
    <row r="400" ht="15.75" customHeight="1">
      <c r="A400" s="4"/>
    </row>
    <row r="401" ht="15.75" customHeight="1">
      <c r="A401" s="4"/>
    </row>
    <row r="402" ht="15.75" customHeight="1">
      <c r="A402" s="4"/>
    </row>
    <row r="403" ht="15.75" customHeight="1">
      <c r="A403" s="4"/>
    </row>
    <row r="404" ht="15.75" customHeight="1">
      <c r="A404" s="4"/>
    </row>
    <row r="405" ht="15.75" customHeight="1">
      <c r="A405" s="4"/>
    </row>
    <row r="406" ht="15.75" customHeight="1">
      <c r="A406" s="4"/>
    </row>
    <row r="407" ht="15.75" customHeight="1">
      <c r="A407" s="4"/>
    </row>
    <row r="408" ht="15.75" customHeight="1">
      <c r="A408" s="4"/>
    </row>
    <row r="409" ht="15.75" customHeight="1">
      <c r="A409" s="4"/>
    </row>
    <row r="410" ht="15.75" customHeight="1">
      <c r="A410" s="4"/>
    </row>
    <row r="411" ht="15.75" customHeight="1">
      <c r="A411" s="4"/>
    </row>
    <row r="412" ht="15.75" customHeight="1">
      <c r="A412" s="4"/>
    </row>
    <row r="413" ht="15.75" customHeight="1">
      <c r="A413" s="4"/>
    </row>
    <row r="414" ht="15.75" customHeight="1">
      <c r="A414" s="4"/>
    </row>
    <row r="415" ht="15.75" customHeight="1">
      <c r="A415" s="4"/>
    </row>
    <row r="416" ht="15.75" customHeight="1">
      <c r="A416" s="4"/>
    </row>
    <row r="417" ht="15.75" customHeight="1">
      <c r="A417" s="4"/>
    </row>
    <row r="418" ht="15.75" customHeight="1">
      <c r="A418" s="4"/>
    </row>
    <row r="419" ht="15.75" customHeight="1">
      <c r="A419" s="4"/>
    </row>
    <row r="420" ht="15.75" customHeight="1">
      <c r="A420" s="4"/>
    </row>
    <row r="421" ht="15.75" customHeight="1">
      <c r="A421" s="4"/>
    </row>
    <row r="422" ht="15.75" customHeight="1">
      <c r="A422" s="4"/>
    </row>
    <row r="423" ht="15.75" customHeight="1">
      <c r="A423" s="4"/>
    </row>
    <row r="424" ht="15.75" customHeight="1">
      <c r="A424" s="4"/>
    </row>
    <row r="425" ht="15.75" customHeight="1">
      <c r="A425" s="4"/>
    </row>
    <row r="426" ht="15.75" customHeight="1">
      <c r="A426" s="4"/>
    </row>
    <row r="427" ht="15.75" customHeight="1">
      <c r="A427" s="4"/>
    </row>
    <row r="428" ht="15.75" customHeight="1">
      <c r="A428" s="4"/>
    </row>
    <row r="429" ht="15.75" customHeight="1">
      <c r="A429" s="4"/>
    </row>
    <row r="430" ht="15.75" customHeight="1">
      <c r="A430" s="4"/>
    </row>
    <row r="431" ht="15.75" customHeight="1">
      <c r="A431" s="4"/>
    </row>
    <row r="432" ht="15.75" customHeight="1">
      <c r="A432" s="4"/>
    </row>
    <row r="433" ht="15.75" customHeight="1">
      <c r="A433" s="4"/>
    </row>
    <row r="434" ht="15.75" customHeight="1">
      <c r="A434" s="4"/>
    </row>
    <row r="435" ht="15.75" customHeight="1">
      <c r="A435" s="4"/>
    </row>
    <row r="436" ht="15.75" customHeight="1">
      <c r="A436" s="4"/>
    </row>
    <row r="437" ht="15.75" customHeight="1">
      <c r="A437" s="4"/>
    </row>
    <row r="438" ht="15.75" customHeight="1">
      <c r="A438" s="4"/>
    </row>
    <row r="439" ht="15.75" customHeight="1">
      <c r="A439" s="4"/>
    </row>
    <row r="440" ht="15.75" customHeight="1">
      <c r="A440" s="4"/>
    </row>
    <row r="441" ht="15.75" customHeight="1">
      <c r="A441" s="4"/>
    </row>
    <row r="442" ht="15.75" customHeight="1">
      <c r="A442" s="4"/>
    </row>
    <row r="443" ht="15.75" customHeight="1">
      <c r="A443" s="4"/>
    </row>
    <row r="444" ht="15.75" customHeight="1">
      <c r="A444" s="4"/>
    </row>
    <row r="445" ht="15.75" customHeight="1">
      <c r="A445" s="4"/>
    </row>
    <row r="446" ht="15.75" customHeight="1">
      <c r="A446" s="4"/>
    </row>
    <row r="447" ht="15.75" customHeight="1">
      <c r="A447" s="4"/>
    </row>
    <row r="448" ht="15.75" customHeight="1">
      <c r="A448" s="4"/>
    </row>
    <row r="449" ht="15.75" customHeight="1">
      <c r="A449" s="4"/>
    </row>
    <row r="450" ht="15.75" customHeight="1">
      <c r="A450" s="4"/>
    </row>
    <row r="451" ht="15.75" customHeight="1">
      <c r="A451" s="4"/>
    </row>
    <row r="452" ht="15.75" customHeight="1">
      <c r="A452" s="4"/>
    </row>
    <row r="453" ht="15.75" customHeight="1">
      <c r="A453" s="4"/>
    </row>
    <row r="454" ht="15.75" customHeight="1">
      <c r="A454" s="4"/>
    </row>
    <row r="455" ht="15.75" customHeight="1">
      <c r="A455" s="4"/>
    </row>
    <row r="456" ht="15.75" customHeight="1">
      <c r="A456" s="4"/>
    </row>
    <row r="457" ht="15.75" customHeight="1">
      <c r="A457" s="4"/>
    </row>
    <row r="458" ht="15.75" customHeight="1">
      <c r="A458" s="4"/>
    </row>
    <row r="459" ht="15.75" customHeight="1">
      <c r="A459" s="4"/>
    </row>
    <row r="460" ht="15.75" customHeight="1">
      <c r="A460" s="4"/>
    </row>
    <row r="461" ht="15.75" customHeight="1">
      <c r="A461" s="4"/>
    </row>
    <row r="462" ht="15.75" customHeight="1">
      <c r="A462" s="4"/>
    </row>
    <row r="463" ht="15.75" customHeight="1">
      <c r="A463" s="4"/>
    </row>
    <row r="464" ht="15.75" customHeight="1">
      <c r="A464" s="4"/>
    </row>
    <row r="465" ht="15.75" customHeight="1">
      <c r="A465" s="4"/>
    </row>
    <row r="466" ht="15.75" customHeight="1">
      <c r="A466" s="4"/>
    </row>
    <row r="467" ht="15.75" customHeight="1">
      <c r="A467" s="4"/>
    </row>
    <row r="468" ht="15.75" customHeight="1">
      <c r="A468" s="4"/>
    </row>
    <row r="469" ht="15.75" customHeight="1">
      <c r="A469" s="4"/>
    </row>
    <row r="470" ht="15.75" customHeight="1">
      <c r="A470" s="4"/>
    </row>
    <row r="471" ht="15.75" customHeight="1">
      <c r="A471" s="4"/>
    </row>
    <row r="472" ht="15.75" customHeight="1">
      <c r="A472" s="4"/>
    </row>
    <row r="473" ht="15.75" customHeight="1">
      <c r="A473" s="4"/>
    </row>
    <row r="474" ht="15.75" customHeight="1">
      <c r="A474" s="4"/>
    </row>
    <row r="475" ht="15.75" customHeight="1">
      <c r="A475" s="4"/>
    </row>
    <row r="476" ht="15.75" customHeight="1">
      <c r="A476" s="4"/>
    </row>
    <row r="477" ht="15.75" customHeight="1">
      <c r="A477" s="4"/>
    </row>
    <row r="478" ht="15.75" customHeight="1">
      <c r="A478" s="4"/>
    </row>
    <row r="479" ht="15.75" customHeight="1">
      <c r="A479" s="4"/>
    </row>
    <row r="480" ht="15.75" customHeight="1">
      <c r="A480" s="4"/>
    </row>
    <row r="481" ht="15.75" customHeight="1">
      <c r="A481" s="4"/>
    </row>
    <row r="482" ht="15.75" customHeight="1">
      <c r="A482" s="4"/>
    </row>
    <row r="483" ht="15.75" customHeight="1">
      <c r="A483" s="4"/>
    </row>
    <row r="484" ht="15.75" customHeight="1">
      <c r="A484" s="4"/>
    </row>
    <row r="485" ht="15.75" customHeight="1">
      <c r="A485" s="4"/>
    </row>
    <row r="486" ht="15.75" customHeight="1">
      <c r="A486" s="4"/>
    </row>
    <row r="487" ht="15.75" customHeight="1">
      <c r="A487" s="4"/>
    </row>
    <row r="488" ht="15.75" customHeight="1">
      <c r="A488" s="4"/>
    </row>
    <row r="489" ht="15.75" customHeight="1">
      <c r="A489" s="4"/>
    </row>
    <row r="490" ht="15.75" customHeight="1">
      <c r="A490" s="4"/>
    </row>
    <row r="491" ht="15.75" customHeight="1">
      <c r="A491" s="4"/>
    </row>
    <row r="492" ht="15.75" customHeight="1">
      <c r="A492" s="4"/>
    </row>
    <row r="493" ht="15.75" customHeight="1">
      <c r="A493" s="4"/>
    </row>
    <row r="494" ht="15.75" customHeight="1">
      <c r="A494" s="4"/>
    </row>
    <row r="495" ht="15.75" customHeight="1">
      <c r="A495" s="4"/>
    </row>
    <row r="496" ht="15.75" customHeight="1">
      <c r="A496" s="4"/>
    </row>
    <row r="497" ht="15.75" customHeight="1">
      <c r="A497" s="4"/>
    </row>
    <row r="498" ht="15.75" customHeight="1">
      <c r="A498" s="4"/>
    </row>
    <row r="499" ht="15.75" customHeight="1">
      <c r="A499" s="4"/>
    </row>
    <row r="500" ht="15.75" customHeight="1">
      <c r="A500" s="4"/>
    </row>
    <row r="501" ht="15.75" customHeight="1">
      <c r="A501" s="4"/>
    </row>
    <row r="502" ht="15.75" customHeight="1">
      <c r="A502" s="4"/>
    </row>
    <row r="503" ht="15.75" customHeight="1">
      <c r="A503" s="4"/>
    </row>
    <row r="504" ht="15.75" customHeight="1">
      <c r="A504" s="4"/>
    </row>
    <row r="505" ht="15.75" customHeight="1">
      <c r="A505" s="4"/>
    </row>
    <row r="506" ht="15.75" customHeight="1">
      <c r="A506" s="4"/>
    </row>
    <row r="507" ht="15.75" customHeight="1">
      <c r="A507" s="4"/>
    </row>
    <row r="508" ht="15.75" customHeight="1">
      <c r="A508" s="4"/>
    </row>
    <row r="509" ht="15.75" customHeight="1">
      <c r="A509" s="4"/>
    </row>
    <row r="510" ht="15.75" customHeight="1">
      <c r="A510" s="4"/>
    </row>
    <row r="511" ht="15.75" customHeight="1">
      <c r="A511" s="4"/>
    </row>
    <row r="512" ht="15.75" customHeight="1">
      <c r="A512" s="4"/>
    </row>
    <row r="513" ht="15.75" customHeight="1">
      <c r="A513" s="4"/>
    </row>
    <row r="514" ht="15.75" customHeight="1">
      <c r="A514" s="4"/>
    </row>
    <row r="515" ht="15.75" customHeight="1">
      <c r="A515" s="4"/>
    </row>
    <row r="516" ht="15.75" customHeight="1">
      <c r="A516" s="4"/>
    </row>
    <row r="517" ht="15.75" customHeight="1">
      <c r="A517" s="4"/>
    </row>
    <row r="518" ht="15.75" customHeight="1">
      <c r="A518" s="4"/>
    </row>
    <row r="519" ht="15.75" customHeight="1">
      <c r="A519" s="4"/>
    </row>
    <row r="520" ht="15.75" customHeight="1">
      <c r="A520" s="4"/>
    </row>
    <row r="521" ht="15.75" customHeight="1">
      <c r="A521" s="4"/>
    </row>
    <row r="522" ht="15.75" customHeight="1">
      <c r="A522" s="4"/>
    </row>
    <row r="523" ht="15.75" customHeight="1">
      <c r="A523" s="4"/>
    </row>
    <row r="524" ht="15.75" customHeight="1">
      <c r="A524" s="4"/>
    </row>
    <row r="525" ht="15.75" customHeight="1">
      <c r="A525" s="4"/>
    </row>
    <row r="526" ht="15.75" customHeight="1">
      <c r="A526" s="4"/>
    </row>
    <row r="527" ht="15.75" customHeight="1">
      <c r="A527" s="4"/>
    </row>
    <row r="528" ht="15.75" customHeight="1">
      <c r="A528" s="4"/>
    </row>
    <row r="529" ht="15.75" customHeight="1">
      <c r="A529" s="4"/>
    </row>
    <row r="530" ht="15.75" customHeight="1">
      <c r="A530" s="4"/>
    </row>
    <row r="531" ht="15.75" customHeight="1">
      <c r="A531" s="4"/>
    </row>
    <row r="532" ht="15.75" customHeight="1">
      <c r="A532" s="4"/>
    </row>
    <row r="533" ht="15.75" customHeight="1">
      <c r="A533" s="4"/>
    </row>
    <row r="534" ht="15.75" customHeight="1">
      <c r="A534" s="4"/>
    </row>
    <row r="535" ht="15.75" customHeight="1">
      <c r="A535" s="4"/>
    </row>
    <row r="536" ht="15.75" customHeight="1">
      <c r="A536" s="4"/>
    </row>
    <row r="537" ht="15.75" customHeight="1">
      <c r="A537" s="4"/>
    </row>
    <row r="538" ht="15.75" customHeight="1">
      <c r="A538" s="4"/>
    </row>
    <row r="539" ht="15.75" customHeight="1">
      <c r="A539" s="4"/>
    </row>
    <row r="540" ht="15.75" customHeight="1">
      <c r="A540" s="4"/>
    </row>
    <row r="541" ht="15.75" customHeight="1">
      <c r="A541" s="4"/>
    </row>
    <row r="542" ht="15.75" customHeight="1">
      <c r="A542" s="4"/>
    </row>
    <row r="543" ht="15.75" customHeight="1">
      <c r="A543" s="4"/>
    </row>
    <row r="544" ht="15.75" customHeight="1">
      <c r="A544" s="4"/>
    </row>
    <row r="545" ht="15.75" customHeight="1">
      <c r="A545" s="4"/>
    </row>
    <row r="546" ht="15.75" customHeight="1">
      <c r="A546" s="4"/>
    </row>
    <row r="547" ht="15.75" customHeight="1">
      <c r="A547" s="4"/>
    </row>
    <row r="548" ht="15.75" customHeight="1">
      <c r="A548" s="4"/>
    </row>
    <row r="549" ht="15.75" customHeight="1">
      <c r="A549" s="4"/>
    </row>
    <row r="550" ht="15.75" customHeight="1">
      <c r="A550" s="4"/>
    </row>
    <row r="551" ht="15.75" customHeight="1">
      <c r="A551" s="4"/>
    </row>
    <row r="552" ht="15.75" customHeight="1">
      <c r="A552" s="4"/>
    </row>
    <row r="553" ht="15.75" customHeight="1">
      <c r="A553" s="4"/>
    </row>
    <row r="554" ht="15.75" customHeight="1">
      <c r="A554" s="4"/>
    </row>
    <row r="555" ht="15.75" customHeight="1">
      <c r="A555" s="4"/>
    </row>
    <row r="556" ht="15.75" customHeight="1">
      <c r="A556" s="4"/>
    </row>
    <row r="557" ht="15.75" customHeight="1">
      <c r="A557" s="4"/>
    </row>
    <row r="558" ht="15.75" customHeight="1">
      <c r="A558" s="4"/>
    </row>
    <row r="559" ht="15.75" customHeight="1">
      <c r="A559" s="4"/>
    </row>
    <row r="560" ht="15.75" customHeight="1">
      <c r="A560" s="4"/>
    </row>
    <row r="561" ht="15.75" customHeight="1">
      <c r="A561" s="4"/>
    </row>
    <row r="562" ht="15.75" customHeight="1">
      <c r="A562" s="4"/>
    </row>
    <row r="563" ht="15.75" customHeight="1">
      <c r="A563" s="4"/>
    </row>
    <row r="564" ht="15.75" customHeight="1">
      <c r="A564" s="4"/>
    </row>
    <row r="565" ht="15.75" customHeight="1">
      <c r="A565" s="4"/>
    </row>
    <row r="566" ht="15.75" customHeight="1">
      <c r="A566" s="4"/>
    </row>
    <row r="567" ht="15.75" customHeight="1">
      <c r="A567" s="4"/>
    </row>
    <row r="568" ht="15.75" customHeight="1">
      <c r="A568" s="4"/>
    </row>
    <row r="569" ht="15.75" customHeight="1">
      <c r="A569" s="4"/>
    </row>
    <row r="570" ht="15.75" customHeight="1">
      <c r="A570" s="4"/>
    </row>
    <row r="571" ht="15.75" customHeight="1">
      <c r="A571" s="4"/>
    </row>
    <row r="572" ht="15.75" customHeight="1">
      <c r="A572" s="4"/>
    </row>
    <row r="573" ht="15.75" customHeight="1">
      <c r="A573" s="4"/>
    </row>
    <row r="574" ht="15.75" customHeight="1">
      <c r="A574" s="4"/>
    </row>
    <row r="575" ht="15.75" customHeight="1">
      <c r="A575" s="4"/>
    </row>
    <row r="576" ht="15.75" customHeight="1">
      <c r="A576" s="4"/>
    </row>
    <row r="577" ht="15.75" customHeight="1">
      <c r="A577" s="4"/>
    </row>
    <row r="578" ht="15.75" customHeight="1">
      <c r="A578" s="4"/>
    </row>
    <row r="579" ht="15.75" customHeight="1">
      <c r="A579" s="4"/>
    </row>
    <row r="580" ht="15.75" customHeight="1">
      <c r="A580" s="4"/>
    </row>
    <row r="581" ht="15.75" customHeight="1">
      <c r="A581" s="4"/>
    </row>
    <row r="582" ht="15.75" customHeight="1">
      <c r="A582" s="4"/>
    </row>
    <row r="583" ht="15.75" customHeight="1">
      <c r="A583" s="4"/>
    </row>
    <row r="584" ht="15.75" customHeight="1">
      <c r="A584" s="4"/>
    </row>
    <row r="585" ht="15.75" customHeight="1">
      <c r="A585" s="4"/>
    </row>
    <row r="586" ht="15.75" customHeight="1">
      <c r="A586" s="4"/>
    </row>
    <row r="587" ht="15.75" customHeight="1">
      <c r="A587" s="4"/>
    </row>
    <row r="588" ht="15.75" customHeight="1">
      <c r="A588" s="4"/>
    </row>
    <row r="589" ht="15.75" customHeight="1">
      <c r="A589" s="4"/>
    </row>
    <row r="590" ht="15.75" customHeight="1">
      <c r="A590" s="4"/>
    </row>
    <row r="591" ht="15.75" customHeight="1">
      <c r="A591" s="4"/>
    </row>
    <row r="592" ht="15.75" customHeight="1">
      <c r="A592" s="4"/>
    </row>
    <row r="593" ht="15.75" customHeight="1">
      <c r="A593" s="4"/>
    </row>
    <row r="594" ht="15.75" customHeight="1">
      <c r="A594" s="4"/>
    </row>
    <row r="595" ht="15.75" customHeight="1">
      <c r="A595" s="4"/>
    </row>
    <row r="596" ht="15.75" customHeight="1">
      <c r="A596" s="4"/>
    </row>
    <row r="597" ht="15.75" customHeight="1">
      <c r="A597" s="4"/>
    </row>
    <row r="598" ht="15.75" customHeight="1">
      <c r="A598" s="4"/>
    </row>
    <row r="599" ht="15.75" customHeight="1">
      <c r="A599" s="4"/>
    </row>
    <row r="600" ht="15.75" customHeight="1">
      <c r="A600" s="4"/>
    </row>
    <row r="601" ht="15.75" customHeight="1">
      <c r="A601" s="4"/>
    </row>
    <row r="602" ht="15.75" customHeight="1">
      <c r="A602" s="4"/>
    </row>
    <row r="603" ht="15.75" customHeight="1">
      <c r="A603" s="4"/>
    </row>
    <row r="604" ht="15.75" customHeight="1">
      <c r="A604" s="4"/>
    </row>
    <row r="605" ht="15.75" customHeight="1">
      <c r="A605" s="4"/>
    </row>
    <row r="606" ht="15.75" customHeight="1">
      <c r="A606" s="4"/>
    </row>
    <row r="607" ht="15.75" customHeight="1">
      <c r="A607" s="4"/>
    </row>
    <row r="608" ht="15.75" customHeight="1">
      <c r="A608" s="4"/>
    </row>
    <row r="609" ht="15.75" customHeight="1">
      <c r="A609" s="4"/>
    </row>
    <row r="610" ht="15.75" customHeight="1">
      <c r="A610" s="4"/>
    </row>
    <row r="611" ht="15.75" customHeight="1">
      <c r="A611" s="4"/>
    </row>
    <row r="612" ht="15.75" customHeight="1">
      <c r="A612" s="4"/>
    </row>
    <row r="613" ht="15.75" customHeight="1">
      <c r="A613" s="4"/>
    </row>
    <row r="614" ht="15.75" customHeight="1">
      <c r="A614" s="4"/>
    </row>
    <row r="615" ht="15.75" customHeight="1">
      <c r="A615" s="4"/>
    </row>
    <row r="616" ht="15.75" customHeight="1">
      <c r="A616" s="4"/>
    </row>
    <row r="617" ht="15.75" customHeight="1">
      <c r="A617" s="4"/>
    </row>
    <row r="618" ht="15.75" customHeight="1">
      <c r="A618" s="4"/>
    </row>
    <row r="619" ht="15.75" customHeight="1">
      <c r="A619" s="4"/>
    </row>
    <row r="620" ht="15.75" customHeight="1">
      <c r="A620" s="4"/>
    </row>
    <row r="621" ht="15.75" customHeight="1">
      <c r="A621" s="4"/>
    </row>
    <row r="622" ht="15.75" customHeight="1">
      <c r="A622" s="4"/>
    </row>
    <row r="623" ht="15.75" customHeight="1">
      <c r="A623" s="4"/>
    </row>
    <row r="624" ht="15.75" customHeight="1">
      <c r="A624" s="4"/>
    </row>
    <row r="625" ht="15.75" customHeight="1">
      <c r="A625" s="4"/>
    </row>
    <row r="626" ht="15.75" customHeight="1">
      <c r="A626" s="4"/>
    </row>
    <row r="627" ht="15.75" customHeight="1">
      <c r="A627" s="4"/>
    </row>
    <row r="628" ht="15.75" customHeight="1">
      <c r="A628" s="4"/>
    </row>
    <row r="629" ht="15.75" customHeight="1">
      <c r="A629" s="4"/>
    </row>
    <row r="630" ht="15.75" customHeight="1">
      <c r="A630" s="4"/>
    </row>
    <row r="631" ht="15.75" customHeight="1">
      <c r="A631" s="4"/>
    </row>
    <row r="632" ht="15.75" customHeight="1">
      <c r="A632" s="4"/>
    </row>
    <row r="633" ht="15.75" customHeight="1">
      <c r="A633" s="4"/>
    </row>
    <row r="634" ht="15.75" customHeight="1">
      <c r="A634" s="4"/>
    </row>
    <row r="635" ht="15.75" customHeight="1">
      <c r="A635" s="4"/>
    </row>
    <row r="636" ht="15.75" customHeight="1">
      <c r="A636" s="4"/>
    </row>
    <row r="637" ht="15.75" customHeight="1">
      <c r="A637" s="4"/>
    </row>
    <row r="638" ht="15.75" customHeight="1">
      <c r="A638" s="4"/>
    </row>
    <row r="639" ht="15.75" customHeight="1">
      <c r="A639" s="4"/>
    </row>
    <row r="640" ht="15.75" customHeight="1">
      <c r="A640" s="4"/>
    </row>
    <row r="641" ht="15.75" customHeight="1">
      <c r="A641" s="4"/>
    </row>
    <row r="642" ht="15.75" customHeight="1">
      <c r="A642" s="4"/>
    </row>
    <row r="643" ht="15.75" customHeight="1">
      <c r="A643" s="4"/>
    </row>
    <row r="644" ht="15.75" customHeight="1">
      <c r="A644" s="4"/>
    </row>
    <row r="645" ht="15.75" customHeight="1">
      <c r="A645" s="4"/>
    </row>
    <row r="646" ht="15.75" customHeight="1">
      <c r="A646" s="4"/>
    </row>
    <row r="647" ht="15.75" customHeight="1">
      <c r="A647" s="4"/>
    </row>
    <row r="648" ht="15.75" customHeight="1">
      <c r="A648" s="4"/>
    </row>
    <row r="649" ht="15.75" customHeight="1">
      <c r="A649" s="4"/>
    </row>
    <row r="650" ht="15.75" customHeight="1">
      <c r="A650" s="4"/>
    </row>
    <row r="651" ht="15.75" customHeight="1">
      <c r="A651" s="4"/>
    </row>
    <row r="652" ht="15.75" customHeight="1">
      <c r="A652" s="4"/>
    </row>
    <row r="653" ht="15.75" customHeight="1">
      <c r="A653" s="4"/>
    </row>
    <row r="654" ht="15.75" customHeight="1">
      <c r="A654" s="4"/>
    </row>
    <row r="655" ht="15.75" customHeight="1">
      <c r="A655" s="4"/>
    </row>
    <row r="656" ht="15.75" customHeight="1">
      <c r="A656" s="4"/>
    </row>
    <row r="657" ht="15.75" customHeight="1">
      <c r="A657" s="4"/>
    </row>
    <row r="658" ht="15.75" customHeight="1">
      <c r="A658" s="4"/>
    </row>
    <row r="659" ht="15.75" customHeight="1">
      <c r="A659" s="4"/>
    </row>
    <row r="660" ht="15.75" customHeight="1">
      <c r="A660" s="4"/>
    </row>
    <row r="661" ht="15.75" customHeight="1">
      <c r="A661" s="4"/>
    </row>
    <row r="662" ht="15.75" customHeight="1">
      <c r="A662" s="4"/>
    </row>
    <row r="663" ht="15.75" customHeight="1">
      <c r="A663" s="4"/>
    </row>
    <row r="664" ht="15.75" customHeight="1">
      <c r="A664" s="4"/>
    </row>
    <row r="665" ht="15.75" customHeight="1">
      <c r="A665" s="4"/>
    </row>
    <row r="666" ht="15.75" customHeight="1">
      <c r="A666" s="4"/>
    </row>
    <row r="667" ht="15.75" customHeight="1">
      <c r="A667" s="4"/>
    </row>
    <row r="668" ht="15.75" customHeight="1">
      <c r="A668" s="4"/>
    </row>
    <row r="669" ht="15.75" customHeight="1">
      <c r="A669" s="4"/>
    </row>
    <row r="670" ht="15.75" customHeight="1">
      <c r="A670" s="4"/>
    </row>
    <row r="671" ht="15.75" customHeight="1">
      <c r="A671" s="4"/>
    </row>
    <row r="672" ht="15.75" customHeight="1">
      <c r="A672" s="4"/>
    </row>
    <row r="673" ht="15.75" customHeight="1">
      <c r="A673" s="4"/>
    </row>
    <row r="674" ht="15.75" customHeight="1">
      <c r="A674" s="4"/>
    </row>
    <row r="675" ht="15.75" customHeight="1">
      <c r="A675" s="4"/>
    </row>
    <row r="676" ht="15.75" customHeight="1">
      <c r="A676" s="4"/>
    </row>
    <row r="677" ht="15.75" customHeight="1">
      <c r="A677" s="4"/>
    </row>
    <row r="678" ht="15.75" customHeight="1">
      <c r="A678" s="4"/>
    </row>
    <row r="679" ht="15.75" customHeight="1">
      <c r="A679" s="4"/>
    </row>
    <row r="680" ht="15.75" customHeight="1">
      <c r="A680" s="4"/>
    </row>
    <row r="681" ht="15.75" customHeight="1">
      <c r="A681" s="4"/>
    </row>
    <row r="682" ht="15.75" customHeight="1">
      <c r="A682" s="4"/>
    </row>
    <row r="683" ht="15.75" customHeight="1">
      <c r="A683" s="4"/>
    </row>
    <row r="684" ht="15.75" customHeight="1">
      <c r="A684" s="4"/>
    </row>
    <row r="685" ht="15.75" customHeight="1">
      <c r="A685" s="4"/>
    </row>
    <row r="686" ht="15.75" customHeight="1">
      <c r="A686" s="4"/>
    </row>
    <row r="687" ht="15.75" customHeight="1">
      <c r="A687" s="4"/>
    </row>
    <row r="688" ht="15.75" customHeight="1">
      <c r="A688" s="4"/>
    </row>
    <row r="689" ht="15.75" customHeight="1">
      <c r="A689" s="4"/>
    </row>
    <row r="690" ht="15.75" customHeight="1">
      <c r="A690" s="4"/>
    </row>
    <row r="691" ht="15.75" customHeight="1">
      <c r="A691" s="4"/>
    </row>
    <row r="692" ht="15.75" customHeight="1">
      <c r="A692" s="4"/>
    </row>
    <row r="693" ht="15.75" customHeight="1">
      <c r="A693" s="4"/>
    </row>
    <row r="694" ht="15.75" customHeight="1">
      <c r="A694" s="4"/>
    </row>
    <row r="695" ht="15.75" customHeight="1">
      <c r="A695" s="4"/>
    </row>
    <row r="696" ht="15.75" customHeight="1">
      <c r="A696" s="4"/>
    </row>
    <row r="697" ht="15.75" customHeight="1">
      <c r="A697" s="4"/>
    </row>
    <row r="698" ht="15.75" customHeight="1">
      <c r="A698" s="4"/>
    </row>
    <row r="699" ht="15.75" customHeight="1">
      <c r="A699" s="4"/>
    </row>
    <row r="700" ht="15.75" customHeight="1">
      <c r="A700" s="4"/>
    </row>
    <row r="701" ht="15.75" customHeight="1">
      <c r="A701" s="4"/>
    </row>
    <row r="702" ht="15.75" customHeight="1">
      <c r="A702" s="4"/>
    </row>
    <row r="703" ht="15.75" customHeight="1">
      <c r="A703" s="4"/>
    </row>
    <row r="704" ht="15.75" customHeight="1">
      <c r="A704" s="4"/>
    </row>
    <row r="705" ht="15.75" customHeight="1">
      <c r="A705" s="4"/>
    </row>
    <row r="706" ht="15.75" customHeight="1">
      <c r="A706" s="4"/>
    </row>
    <row r="707" ht="15.75" customHeight="1">
      <c r="A707" s="4"/>
    </row>
    <row r="708" ht="15.75" customHeight="1">
      <c r="A708" s="4"/>
    </row>
    <row r="709" ht="15.75" customHeight="1">
      <c r="A709" s="4"/>
    </row>
    <row r="710" ht="15.75" customHeight="1">
      <c r="A710" s="4"/>
    </row>
    <row r="711" ht="15.75" customHeight="1">
      <c r="A711" s="4"/>
    </row>
    <row r="712" ht="15.75" customHeight="1">
      <c r="A712" s="4"/>
    </row>
    <row r="713" ht="15.75" customHeight="1">
      <c r="A713" s="4"/>
    </row>
    <row r="714" ht="15.75" customHeight="1">
      <c r="A714" s="4"/>
    </row>
    <row r="715" ht="15.75" customHeight="1">
      <c r="A715" s="4"/>
    </row>
    <row r="716" ht="15.75" customHeight="1">
      <c r="A716" s="4"/>
    </row>
    <row r="717" ht="15.75" customHeight="1">
      <c r="A717" s="4"/>
    </row>
    <row r="718" ht="15.75" customHeight="1">
      <c r="A718" s="4"/>
    </row>
    <row r="719" ht="15.75" customHeight="1">
      <c r="A719" s="4"/>
    </row>
    <row r="720" ht="15.75" customHeight="1">
      <c r="A720" s="4"/>
    </row>
    <row r="721" ht="15.75" customHeight="1">
      <c r="A721" s="4"/>
    </row>
    <row r="722" ht="15.75" customHeight="1">
      <c r="A722" s="4"/>
    </row>
    <row r="723" ht="15.75" customHeight="1">
      <c r="A723" s="4"/>
    </row>
    <row r="724" ht="15.75" customHeight="1">
      <c r="A724" s="4"/>
    </row>
    <row r="725" ht="15.75" customHeight="1">
      <c r="A725" s="4"/>
    </row>
    <row r="726" ht="15.75" customHeight="1">
      <c r="A726" s="4"/>
    </row>
    <row r="727" ht="15.75" customHeight="1">
      <c r="A727" s="4"/>
    </row>
    <row r="728" ht="15.75" customHeight="1">
      <c r="A728" s="4"/>
    </row>
    <row r="729" ht="15.75" customHeight="1">
      <c r="A729" s="4"/>
    </row>
    <row r="730" ht="15.75" customHeight="1">
      <c r="A730" s="4"/>
    </row>
    <row r="731" ht="15.75" customHeight="1">
      <c r="A731" s="4"/>
    </row>
    <row r="732" ht="15.75" customHeight="1">
      <c r="A732" s="4"/>
    </row>
    <row r="733" ht="15.75" customHeight="1">
      <c r="A733" s="4"/>
    </row>
    <row r="734" ht="15.75" customHeight="1">
      <c r="A734" s="4"/>
    </row>
    <row r="735" ht="15.75" customHeight="1">
      <c r="A735" s="4"/>
    </row>
    <row r="736" ht="15.75" customHeight="1">
      <c r="A736" s="4"/>
    </row>
    <row r="737" ht="15.75" customHeight="1">
      <c r="A737" s="4"/>
    </row>
    <row r="738" ht="15.75" customHeight="1">
      <c r="A738" s="4"/>
    </row>
    <row r="739" ht="15.75" customHeight="1">
      <c r="A739" s="4"/>
    </row>
    <row r="740" ht="15.75" customHeight="1">
      <c r="A740" s="4"/>
    </row>
    <row r="741" ht="15.75" customHeight="1">
      <c r="A741" s="4"/>
    </row>
    <row r="742" ht="15.75" customHeight="1">
      <c r="A742" s="4"/>
    </row>
    <row r="743" ht="15.75" customHeight="1">
      <c r="A743" s="4"/>
    </row>
    <row r="744" ht="15.75" customHeight="1">
      <c r="A744" s="4"/>
    </row>
    <row r="745" ht="15.75" customHeight="1">
      <c r="A745" s="4"/>
    </row>
    <row r="746" ht="15.75" customHeight="1">
      <c r="A746" s="4"/>
    </row>
    <row r="747" ht="15.75" customHeight="1">
      <c r="A747" s="4"/>
    </row>
    <row r="748" ht="15.75" customHeight="1">
      <c r="A748" s="4"/>
    </row>
    <row r="749" ht="15.75" customHeight="1">
      <c r="A749" s="4"/>
    </row>
    <row r="750" ht="15.75" customHeight="1">
      <c r="A750" s="4"/>
    </row>
    <row r="751" ht="15.75" customHeight="1">
      <c r="A751" s="4"/>
    </row>
    <row r="752" ht="15.75" customHeight="1">
      <c r="A752" s="4"/>
    </row>
    <row r="753" ht="15.75" customHeight="1">
      <c r="A753" s="4"/>
    </row>
    <row r="754" ht="15.75" customHeight="1">
      <c r="A754" s="4"/>
    </row>
    <row r="755" ht="15.75" customHeight="1">
      <c r="A755" s="4"/>
    </row>
    <row r="756" ht="15.75" customHeight="1">
      <c r="A756" s="4"/>
    </row>
    <row r="757" ht="15.75" customHeight="1">
      <c r="A757" s="4"/>
    </row>
    <row r="758" ht="15.75" customHeight="1">
      <c r="A758" s="4"/>
    </row>
    <row r="759" ht="15.75" customHeight="1">
      <c r="A759" s="4"/>
    </row>
    <row r="760" ht="15.75" customHeight="1">
      <c r="A760" s="4"/>
    </row>
    <row r="761" ht="15.75" customHeight="1">
      <c r="A761" s="4"/>
    </row>
    <row r="762" ht="15.75" customHeight="1">
      <c r="A762" s="4"/>
    </row>
    <row r="763" ht="15.75" customHeight="1">
      <c r="A763" s="4"/>
    </row>
    <row r="764" ht="15.75" customHeight="1">
      <c r="A764" s="4"/>
    </row>
    <row r="765" ht="15.75" customHeight="1">
      <c r="A765" s="4"/>
    </row>
    <row r="766" ht="15.75" customHeight="1">
      <c r="A766" s="4"/>
    </row>
    <row r="767" ht="15.75" customHeight="1">
      <c r="A767" s="4"/>
    </row>
    <row r="768" ht="15.75" customHeight="1">
      <c r="A768" s="4"/>
    </row>
    <row r="769" ht="15.75" customHeight="1">
      <c r="A769" s="4"/>
    </row>
    <row r="770" ht="15.75" customHeight="1">
      <c r="A770" s="4"/>
    </row>
    <row r="771" ht="15.75" customHeight="1">
      <c r="A771" s="4"/>
    </row>
    <row r="772" ht="15.75" customHeight="1">
      <c r="A772" s="4"/>
    </row>
    <row r="773" ht="15.75" customHeight="1">
      <c r="A773" s="4"/>
    </row>
    <row r="774" ht="15.75" customHeight="1">
      <c r="A774" s="4"/>
    </row>
    <row r="775" ht="15.75" customHeight="1">
      <c r="A775" s="4"/>
    </row>
    <row r="776" ht="15.75" customHeight="1">
      <c r="A776" s="4"/>
    </row>
    <row r="777" ht="15.75" customHeight="1">
      <c r="A777" s="4"/>
    </row>
    <row r="778" ht="15.75" customHeight="1">
      <c r="A778" s="4"/>
    </row>
    <row r="779" ht="15.75" customHeight="1">
      <c r="A779" s="4"/>
    </row>
    <row r="780" ht="15.75" customHeight="1">
      <c r="A780" s="4"/>
    </row>
    <row r="781" ht="15.75" customHeight="1">
      <c r="A781" s="4"/>
    </row>
    <row r="782" ht="15.75" customHeight="1">
      <c r="A782" s="4"/>
    </row>
    <row r="783" ht="15.75" customHeight="1">
      <c r="A783" s="4"/>
    </row>
    <row r="784" ht="15.75" customHeight="1">
      <c r="A784" s="4"/>
    </row>
    <row r="785" ht="15.75" customHeight="1">
      <c r="A785" s="4"/>
    </row>
    <row r="786" ht="15.75" customHeight="1">
      <c r="A786" s="4"/>
    </row>
    <row r="787" ht="15.75" customHeight="1">
      <c r="A787" s="4"/>
    </row>
    <row r="788" ht="15.75" customHeight="1">
      <c r="A788" s="4"/>
    </row>
    <row r="789" ht="15.75" customHeight="1">
      <c r="A789" s="4"/>
    </row>
    <row r="790" ht="15.75" customHeight="1">
      <c r="A790" s="4"/>
    </row>
    <row r="791" ht="15.75" customHeight="1">
      <c r="A791" s="4"/>
    </row>
    <row r="792" ht="15.75" customHeight="1">
      <c r="A792" s="4"/>
    </row>
    <row r="793" ht="15.75" customHeight="1">
      <c r="A793" s="4"/>
    </row>
    <row r="794" ht="15.75" customHeight="1">
      <c r="A794" s="4"/>
    </row>
    <row r="795" ht="15.75" customHeight="1">
      <c r="A795" s="4"/>
    </row>
    <row r="796" ht="15.75" customHeight="1">
      <c r="A796" s="4"/>
    </row>
    <row r="797" ht="15.75" customHeight="1">
      <c r="A797" s="4"/>
    </row>
    <row r="798" ht="15.75" customHeight="1">
      <c r="A798" s="4"/>
    </row>
    <row r="799" ht="15.75" customHeight="1">
      <c r="A799" s="4"/>
    </row>
    <row r="800" ht="15.75" customHeight="1">
      <c r="A800" s="4"/>
    </row>
    <row r="801" ht="15.75" customHeight="1">
      <c r="A801" s="4"/>
    </row>
    <row r="802" ht="15.75" customHeight="1">
      <c r="A802" s="4"/>
    </row>
    <row r="803" ht="15.75" customHeight="1">
      <c r="A803" s="4"/>
    </row>
    <row r="804" ht="15.75" customHeight="1">
      <c r="A804" s="4"/>
    </row>
    <row r="805" ht="15.75" customHeight="1">
      <c r="A805" s="4"/>
    </row>
    <row r="806" ht="15.75" customHeight="1">
      <c r="A806" s="4"/>
    </row>
    <row r="807" ht="15.75" customHeight="1">
      <c r="A807" s="4"/>
    </row>
    <row r="808" ht="15.75" customHeight="1">
      <c r="A808" s="4"/>
    </row>
    <row r="809" ht="15.75" customHeight="1">
      <c r="A809" s="4"/>
    </row>
    <row r="810" ht="15.75" customHeight="1">
      <c r="A810" s="4"/>
    </row>
    <row r="811" ht="15.75" customHeight="1">
      <c r="A811" s="4"/>
    </row>
    <row r="812" ht="15.75" customHeight="1">
      <c r="A812" s="4"/>
    </row>
    <row r="813" ht="15.75" customHeight="1">
      <c r="A813" s="4"/>
    </row>
    <row r="814" ht="15.75" customHeight="1">
      <c r="A814" s="4"/>
    </row>
    <row r="815" ht="15.75" customHeight="1">
      <c r="A815" s="4"/>
    </row>
    <row r="816" ht="15.75" customHeight="1">
      <c r="A816" s="4"/>
    </row>
    <row r="817" ht="15.75" customHeight="1">
      <c r="A817" s="4"/>
    </row>
    <row r="818" ht="15.75" customHeight="1">
      <c r="A818" s="4"/>
    </row>
    <row r="819" ht="15.75" customHeight="1">
      <c r="A819" s="4"/>
    </row>
    <row r="820" ht="15.75" customHeight="1">
      <c r="A820" s="4"/>
    </row>
    <row r="821" ht="15.75" customHeight="1">
      <c r="A821" s="4"/>
    </row>
    <row r="822" ht="15.75" customHeight="1">
      <c r="A822" s="4"/>
    </row>
    <row r="823" ht="15.75" customHeight="1">
      <c r="A823" s="4"/>
    </row>
    <row r="824" ht="15.75" customHeight="1">
      <c r="A824" s="4"/>
    </row>
    <row r="825" ht="15.75" customHeight="1">
      <c r="A825" s="4"/>
    </row>
    <row r="826" ht="15.75" customHeight="1">
      <c r="A826" s="4"/>
    </row>
    <row r="827" ht="15.75" customHeight="1">
      <c r="A827" s="4"/>
    </row>
    <row r="828" ht="15.75" customHeight="1">
      <c r="A828" s="4"/>
    </row>
    <row r="829" ht="15.75" customHeight="1">
      <c r="A829" s="4"/>
    </row>
    <row r="830" ht="15.75" customHeight="1">
      <c r="A830" s="4"/>
    </row>
    <row r="831" ht="15.75" customHeight="1">
      <c r="A831" s="4"/>
    </row>
    <row r="832" ht="15.75" customHeight="1">
      <c r="A832" s="4"/>
    </row>
    <row r="833" ht="15.75" customHeight="1">
      <c r="A833" s="4"/>
    </row>
    <row r="834" ht="15.75" customHeight="1">
      <c r="A834" s="4"/>
    </row>
    <row r="835" ht="15.75" customHeight="1">
      <c r="A835" s="4"/>
    </row>
    <row r="836" ht="15.75" customHeight="1">
      <c r="A836" s="4"/>
    </row>
    <row r="837" ht="15.75" customHeight="1">
      <c r="A837" s="4"/>
    </row>
    <row r="838" ht="15.75" customHeight="1">
      <c r="A838" s="4"/>
    </row>
    <row r="839" ht="15.75" customHeight="1">
      <c r="A839" s="4"/>
    </row>
    <row r="840" ht="15.75" customHeight="1">
      <c r="A840" s="4"/>
    </row>
    <row r="841" ht="15.75" customHeight="1">
      <c r="A841" s="4"/>
    </row>
    <row r="842" ht="15.75" customHeight="1">
      <c r="A842" s="4"/>
    </row>
    <row r="843" ht="15.75" customHeight="1">
      <c r="A843" s="4"/>
    </row>
    <row r="844" ht="15.75" customHeight="1">
      <c r="A844" s="4"/>
    </row>
    <row r="845" ht="15.75" customHeight="1">
      <c r="A845" s="4"/>
    </row>
    <row r="846" ht="15.75" customHeight="1">
      <c r="A846" s="4"/>
    </row>
    <row r="847" ht="15.75" customHeight="1">
      <c r="A847" s="4"/>
    </row>
    <row r="848" ht="15.75" customHeight="1">
      <c r="A848" s="4"/>
    </row>
    <row r="849" ht="15.75" customHeight="1">
      <c r="A849" s="4"/>
    </row>
    <row r="850" ht="15.75" customHeight="1">
      <c r="A850" s="4"/>
    </row>
    <row r="851" ht="15.75" customHeight="1">
      <c r="A851" s="4"/>
    </row>
    <row r="852" ht="15.75" customHeight="1">
      <c r="A852" s="4"/>
    </row>
    <row r="853" ht="15.75" customHeight="1">
      <c r="A853" s="4"/>
    </row>
    <row r="854" ht="15.75" customHeight="1">
      <c r="A854" s="4"/>
    </row>
    <row r="855" ht="15.75" customHeight="1">
      <c r="A855" s="4"/>
    </row>
    <row r="856" ht="15.75" customHeight="1">
      <c r="A856" s="4"/>
    </row>
    <row r="857" ht="15.75" customHeight="1">
      <c r="A857" s="4"/>
    </row>
    <row r="858" ht="15.75" customHeight="1">
      <c r="A858" s="4"/>
    </row>
    <row r="859" ht="15.75" customHeight="1">
      <c r="A859" s="4"/>
    </row>
    <row r="860" ht="15.75" customHeight="1">
      <c r="A860" s="4"/>
    </row>
    <row r="861" ht="15.75" customHeight="1">
      <c r="A861" s="4"/>
    </row>
    <row r="862" ht="15.75" customHeight="1">
      <c r="A862" s="4"/>
    </row>
    <row r="863" ht="15.75" customHeight="1">
      <c r="A863" s="4"/>
    </row>
    <row r="864" ht="15.75" customHeight="1">
      <c r="A864" s="4"/>
    </row>
    <row r="865" ht="15.75" customHeight="1">
      <c r="A865" s="4"/>
    </row>
    <row r="866" ht="15.75" customHeight="1">
      <c r="A866" s="4"/>
    </row>
    <row r="867" ht="15.75" customHeight="1">
      <c r="A867" s="4"/>
    </row>
    <row r="868" ht="15.75" customHeight="1">
      <c r="A868" s="4"/>
    </row>
    <row r="869" ht="15.75" customHeight="1">
      <c r="A869" s="4"/>
    </row>
    <row r="870" ht="15.75" customHeight="1">
      <c r="A870" s="4"/>
    </row>
    <row r="871" ht="15.75" customHeight="1">
      <c r="A871" s="4"/>
    </row>
    <row r="872" ht="15.75" customHeight="1">
      <c r="A872" s="4"/>
    </row>
    <row r="873" ht="15.75" customHeight="1">
      <c r="A873" s="4"/>
    </row>
    <row r="874" ht="15.75" customHeight="1">
      <c r="A874" s="4"/>
    </row>
    <row r="875" ht="15.75" customHeight="1">
      <c r="A875" s="4"/>
    </row>
    <row r="876" ht="15.75" customHeight="1">
      <c r="A876" s="4"/>
    </row>
    <row r="877" ht="15.75" customHeight="1">
      <c r="A877" s="4"/>
    </row>
    <row r="878" ht="15.75" customHeight="1">
      <c r="A878" s="4"/>
    </row>
    <row r="879" ht="15.75" customHeight="1">
      <c r="A879" s="4"/>
    </row>
    <row r="880" ht="15.75" customHeight="1">
      <c r="A880" s="4"/>
    </row>
    <row r="881" ht="15.75" customHeight="1">
      <c r="A881" s="4"/>
    </row>
    <row r="882" ht="15.75" customHeight="1">
      <c r="A882" s="4"/>
    </row>
    <row r="883" ht="15.75" customHeight="1">
      <c r="A883" s="4"/>
    </row>
    <row r="884" ht="15.75" customHeight="1">
      <c r="A884" s="4"/>
    </row>
    <row r="885" ht="15.75" customHeight="1">
      <c r="A885" s="4"/>
    </row>
    <row r="886" ht="15.75" customHeight="1">
      <c r="A886" s="4"/>
    </row>
    <row r="887" ht="15.75" customHeight="1">
      <c r="A887" s="4"/>
    </row>
    <row r="888" ht="15.75" customHeight="1">
      <c r="A888" s="4"/>
    </row>
    <row r="889" ht="15.75" customHeight="1">
      <c r="A889" s="4"/>
    </row>
    <row r="890" ht="15.75" customHeight="1">
      <c r="A890" s="4"/>
    </row>
    <row r="891" ht="15.75" customHeight="1">
      <c r="A891" s="4"/>
    </row>
    <row r="892" ht="15.75" customHeight="1">
      <c r="A892" s="4"/>
    </row>
    <row r="893" ht="15.75" customHeight="1">
      <c r="A893" s="4"/>
    </row>
    <row r="894" ht="15.75" customHeight="1">
      <c r="A894" s="4"/>
    </row>
    <row r="895" ht="15.75" customHeight="1">
      <c r="A895" s="4"/>
    </row>
    <row r="896" ht="15.75" customHeight="1">
      <c r="A896" s="4"/>
    </row>
    <row r="897" ht="15.75" customHeight="1">
      <c r="A897" s="4"/>
    </row>
    <row r="898" ht="15.75" customHeight="1">
      <c r="A898" s="4"/>
    </row>
    <row r="899" ht="15.75" customHeight="1">
      <c r="A899" s="4"/>
    </row>
    <row r="900" ht="15.75" customHeight="1">
      <c r="A900" s="4"/>
    </row>
    <row r="901" ht="15.75" customHeight="1">
      <c r="A901" s="4"/>
    </row>
    <row r="902" ht="15.75" customHeight="1">
      <c r="A902" s="4"/>
    </row>
    <row r="903" ht="15.75" customHeight="1">
      <c r="A903" s="4"/>
    </row>
    <row r="904" ht="15.75" customHeight="1">
      <c r="A904" s="4"/>
    </row>
    <row r="905" ht="15.75" customHeight="1">
      <c r="A905" s="4"/>
    </row>
    <row r="906" ht="15.75" customHeight="1">
      <c r="A906" s="4"/>
    </row>
    <row r="907" ht="15.75" customHeight="1">
      <c r="A907" s="4"/>
    </row>
    <row r="908" ht="15.75" customHeight="1">
      <c r="A908" s="4"/>
    </row>
    <row r="909" ht="15.75" customHeight="1">
      <c r="A909" s="4"/>
    </row>
    <row r="910" ht="15.75" customHeight="1">
      <c r="A910" s="4"/>
    </row>
    <row r="911" ht="15.75" customHeight="1">
      <c r="A911" s="4"/>
    </row>
    <row r="912" ht="15.75" customHeight="1">
      <c r="A912" s="4"/>
    </row>
    <row r="913" ht="15.75" customHeight="1">
      <c r="A913" s="4"/>
    </row>
    <row r="914" ht="15.75" customHeight="1">
      <c r="A914" s="4"/>
    </row>
    <row r="915" ht="15.75" customHeight="1">
      <c r="A915" s="4"/>
    </row>
    <row r="916" ht="15.75" customHeight="1">
      <c r="A916" s="4"/>
    </row>
    <row r="917" ht="15.75" customHeight="1">
      <c r="A917" s="4"/>
    </row>
    <row r="918" ht="15.75" customHeight="1">
      <c r="A918" s="4"/>
    </row>
    <row r="919" ht="15.75" customHeight="1">
      <c r="A919" s="4"/>
    </row>
    <row r="920" ht="15.75" customHeight="1">
      <c r="A920" s="4"/>
    </row>
    <row r="921" ht="15.75" customHeight="1">
      <c r="A921" s="4"/>
    </row>
    <row r="922" ht="15.75" customHeight="1">
      <c r="A922" s="4"/>
    </row>
    <row r="923" ht="15.75" customHeight="1">
      <c r="A923" s="4"/>
    </row>
    <row r="924" ht="15.75" customHeight="1">
      <c r="A924" s="4"/>
    </row>
    <row r="925" ht="15.75" customHeight="1">
      <c r="A925" s="4"/>
    </row>
    <row r="926" ht="15.75" customHeight="1">
      <c r="A926" s="4"/>
    </row>
    <row r="927" ht="15.75" customHeight="1">
      <c r="A927" s="4"/>
    </row>
    <row r="928" ht="15.75" customHeight="1">
      <c r="A928" s="4"/>
    </row>
    <row r="929" ht="15.75" customHeight="1">
      <c r="A929" s="4"/>
    </row>
    <row r="930" ht="15.75" customHeight="1">
      <c r="A930" s="4"/>
    </row>
    <row r="931" ht="15.75" customHeight="1">
      <c r="A931" s="4"/>
    </row>
    <row r="932" ht="15.75" customHeight="1">
      <c r="A932" s="4"/>
    </row>
    <row r="933" ht="15.75" customHeight="1">
      <c r="A933" s="4"/>
    </row>
    <row r="934" ht="15.75" customHeight="1">
      <c r="A934" s="4"/>
    </row>
    <row r="935" ht="15.75" customHeight="1">
      <c r="A935" s="4"/>
    </row>
    <row r="936" ht="15.75" customHeight="1">
      <c r="A936" s="4"/>
    </row>
    <row r="937" ht="15.75" customHeight="1">
      <c r="A937" s="4"/>
    </row>
    <row r="938" ht="15.75" customHeight="1">
      <c r="A938" s="4"/>
    </row>
    <row r="939" ht="15.75" customHeight="1">
      <c r="A939" s="4"/>
    </row>
    <row r="940" ht="15.75" customHeight="1">
      <c r="A940" s="4"/>
    </row>
    <row r="941" ht="15.75" customHeight="1">
      <c r="A941" s="4"/>
    </row>
    <row r="942" ht="15.75" customHeight="1">
      <c r="A942" s="4"/>
    </row>
    <row r="943" ht="15.75" customHeight="1">
      <c r="A943" s="4"/>
    </row>
    <row r="944" ht="15.75" customHeight="1">
      <c r="A944" s="4"/>
    </row>
    <row r="945" ht="15.75" customHeight="1">
      <c r="A945" s="4"/>
    </row>
    <row r="946" ht="15.75" customHeight="1">
      <c r="A946" s="4"/>
    </row>
    <row r="947" ht="15.75" customHeight="1">
      <c r="A947" s="4"/>
    </row>
    <row r="948" ht="15.75" customHeight="1">
      <c r="A948" s="4"/>
    </row>
    <row r="949" ht="15.75" customHeight="1">
      <c r="A949" s="4"/>
    </row>
    <row r="950" ht="15.75" customHeight="1">
      <c r="A950" s="4"/>
    </row>
    <row r="951" ht="15.75" customHeight="1">
      <c r="A951" s="4"/>
    </row>
    <row r="952" ht="15.75" customHeight="1">
      <c r="A952" s="4"/>
    </row>
    <row r="953" ht="15.75" customHeight="1">
      <c r="A953" s="4"/>
    </row>
    <row r="954" ht="15.75" customHeight="1">
      <c r="A954" s="4"/>
    </row>
    <row r="955" ht="15.75" customHeight="1">
      <c r="A955" s="4"/>
    </row>
    <row r="956" ht="15.75" customHeight="1">
      <c r="A956" s="4"/>
    </row>
    <row r="957" ht="15.75" customHeight="1">
      <c r="A957" s="4"/>
    </row>
    <row r="958" ht="15.75" customHeight="1">
      <c r="A958" s="4"/>
    </row>
    <row r="959" ht="15.75" customHeight="1">
      <c r="A959" s="4"/>
    </row>
    <row r="960" ht="15.75" customHeight="1">
      <c r="A960" s="4"/>
    </row>
    <row r="961" ht="15.75" customHeight="1">
      <c r="A961" s="4"/>
    </row>
    <row r="962" ht="15.75" customHeight="1">
      <c r="A962" s="4"/>
    </row>
    <row r="963" ht="15.75" customHeight="1">
      <c r="A963" s="4"/>
    </row>
    <row r="964" ht="15.75" customHeight="1">
      <c r="A964" s="4"/>
    </row>
    <row r="965" ht="15.75" customHeight="1">
      <c r="A965" s="4"/>
    </row>
    <row r="966" ht="15.75" customHeight="1">
      <c r="A966" s="4"/>
    </row>
    <row r="967" ht="15.75" customHeight="1">
      <c r="A967" s="4"/>
    </row>
    <row r="968" ht="15.75" customHeight="1">
      <c r="A968" s="4"/>
    </row>
    <row r="969" ht="15.75" customHeight="1">
      <c r="A969" s="4"/>
    </row>
    <row r="970" ht="15.75" customHeight="1">
      <c r="A970" s="4"/>
    </row>
    <row r="971" ht="15.75" customHeight="1">
      <c r="A971" s="4"/>
    </row>
    <row r="972" ht="15.75" customHeight="1">
      <c r="A972" s="4"/>
    </row>
    <row r="973" ht="15.75" customHeight="1">
      <c r="A973" s="4"/>
    </row>
    <row r="974" ht="15.75" customHeight="1">
      <c r="A974" s="4"/>
    </row>
    <row r="975" ht="15.75" customHeight="1">
      <c r="A975" s="4"/>
    </row>
    <row r="976" ht="15.75" customHeight="1">
      <c r="A976" s="4"/>
    </row>
    <row r="977" ht="15.75" customHeight="1">
      <c r="A977" s="4"/>
    </row>
    <row r="978" ht="15.75" customHeight="1">
      <c r="A978" s="4"/>
    </row>
    <row r="979" ht="15.75" customHeight="1">
      <c r="A979" s="4"/>
    </row>
    <row r="980" ht="15.75" customHeight="1">
      <c r="A980" s="4"/>
    </row>
    <row r="981" ht="15.75" customHeight="1">
      <c r="A981" s="4"/>
    </row>
    <row r="982" ht="15.75" customHeight="1">
      <c r="A982" s="4"/>
    </row>
    <row r="983" ht="15.75" customHeight="1">
      <c r="A983" s="4"/>
    </row>
    <row r="984" ht="15.75" customHeight="1">
      <c r="A984" s="4"/>
    </row>
    <row r="985" ht="15.75" customHeight="1">
      <c r="A985" s="4"/>
    </row>
    <row r="986" ht="15.75" customHeight="1">
      <c r="A986" s="4"/>
    </row>
    <row r="987" ht="15.75" customHeight="1">
      <c r="A987" s="4"/>
    </row>
    <row r="988" ht="15.75" customHeight="1">
      <c r="A988" s="4"/>
    </row>
    <row r="989" ht="15.75" customHeight="1">
      <c r="A989" s="4"/>
    </row>
    <row r="990" ht="15.75" customHeight="1">
      <c r="A990" s="4"/>
    </row>
    <row r="991" ht="15.75" customHeight="1">
      <c r="A991" s="4"/>
    </row>
    <row r="992" ht="15.75" customHeight="1">
      <c r="A992" s="4"/>
    </row>
    <row r="993" ht="15.75" customHeight="1">
      <c r="A993" s="4"/>
    </row>
    <row r="994" ht="15.75" customHeight="1">
      <c r="A994" s="4"/>
    </row>
    <row r="995" ht="15.75" customHeight="1">
      <c r="A995" s="4"/>
    </row>
    <row r="996" ht="15.75" customHeight="1">
      <c r="A996" s="4"/>
    </row>
    <row r="997" ht="15.75" customHeight="1">
      <c r="A997" s="4"/>
    </row>
    <row r="998" ht="15.75" customHeight="1">
      <c r="A998" s="4"/>
    </row>
    <row r="999" ht="15.75" customHeight="1">
      <c r="A999" s="4"/>
    </row>
    <row r="1000" ht="15.75" customHeight="1">
      <c r="A1000" s="4"/>
    </row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2026-06-28T12:54:18Z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